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521" yWindow="4350" windowWidth="22845" windowHeight="4275" activeTab="2"/>
  </bookViews>
  <sheets>
    <sheet name="Report" sheetId="1" r:id="rId1"/>
    <sheet name="Crosswalk" sheetId="3" r:id="rId2"/>
    <sheet name="New Report" sheetId="2" r:id="rId3"/>
  </sheets>
  <definedNames>
    <definedName name="_xlnm._FilterDatabase" localSheetId="2" hidden="1">'New Report'!$A$1:$U$209</definedName>
    <definedName name="_xlnm._FilterDatabase" localSheetId="0" hidden="1">'Report'!$A$1:$U$205</definedName>
  </definedNames>
  <calcPr calcId="162913"/>
</workbook>
</file>

<file path=xl/sharedStrings.xml><?xml version="1.0" encoding="utf-8"?>
<sst xmlns="http://schemas.openxmlformats.org/spreadsheetml/2006/main" count="2156" uniqueCount="496">
  <si>
    <t>iCRSCurtailmentID</t>
  </si>
  <si>
    <t>CurtailmentStartDate</t>
  </si>
  <si>
    <t>CurtailmentImplementationDate</t>
  </si>
  <si>
    <t>HE</t>
  </si>
  <si>
    <t>Target</t>
  </si>
  <si>
    <t>Year</t>
  </si>
  <si>
    <t>Relief Needed</t>
  </si>
  <si>
    <t>MW to Curtail</t>
  </si>
  <si>
    <t>MW Curtailed</t>
  </si>
  <si>
    <t>Priority1</t>
  </si>
  <si>
    <t>Priority2</t>
  </si>
  <si>
    <t>Priority6</t>
  </si>
  <si>
    <t>Priority7</t>
  </si>
  <si>
    <t>Tags Rejected</t>
  </si>
  <si>
    <t>MonthNumber</t>
  </si>
  <si>
    <t>MonthText</t>
  </si>
  <si>
    <t>Date</t>
  </si>
  <si>
    <t>PrecedinginHourCurtailment</t>
  </si>
  <si>
    <t>[iCRS00038-6]</t>
  </si>
  <si>
    <t/>
  </si>
  <si>
    <t>06/12/2015 02:20:42.518PDT</t>
  </si>
  <si>
    <t>WOMSG</t>
  </si>
  <si>
    <t>June</t>
  </si>
  <si>
    <t>[iCRS00039-6]</t>
  </si>
  <si>
    <t>06/12/2015 02:26:04.933PDT</t>
  </si>
  <si>
    <t>[iCRS00048-6]</t>
  </si>
  <si>
    <t>06/12/2015 03:17:54.758PDT</t>
  </si>
  <si>
    <t>[iCRS00049-7]</t>
  </si>
  <si>
    <t>06/12/2015 03:44:45.908PDT</t>
  </si>
  <si>
    <t>[iCRS01309]</t>
  </si>
  <si>
    <t>08/18/2014 15:55:00.000PDT</t>
  </si>
  <si>
    <t>SOA</t>
  </si>
  <si>
    <t>August</t>
  </si>
  <si>
    <t>[iCRS01312]</t>
  </si>
  <si>
    <t>03/18/2012 19:26:00.000</t>
  </si>
  <si>
    <t>WOJD</t>
  </si>
  <si>
    <t>March</t>
  </si>
  <si>
    <t>[iCRS01314]</t>
  </si>
  <si>
    <t>08/18/2014 17:12:00.000PDT</t>
  </si>
  <si>
    <t>[iCRS01315]</t>
  </si>
  <si>
    <t>03/18/2012 20:08:00.000</t>
  </si>
  <si>
    <t>NJD</t>
  </si>
  <si>
    <t>[iCRS01316]</t>
  </si>
  <si>
    <t>03/18/2012 20:13:00.000</t>
  </si>
  <si>
    <t>[iCRS01372-7]</t>
  </si>
  <si>
    <t>04/24/2012 16:14:00.000</t>
  </si>
  <si>
    <t>WOM</t>
  </si>
  <si>
    <t>April</t>
  </si>
  <si>
    <t>[iCRS01374-7]</t>
  </si>
  <si>
    <t>04/24/2012 16:28:00.000</t>
  </si>
  <si>
    <t>[iCRS01431]</t>
  </si>
  <si>
    <t>06/07/2012 10:41:00.000</t>
  </si>
  <si>
    <t>[iCRS01432]</t>
  </si>
  <si>
    <t>06/07/2012 12:14:00.000</t>
  </si>
  <si>
    <t>[iCRS01433]</t>
  </si>
  <si>
    <t>06/07/2012 13:19:00.000</t>
  </si>
  <si>
    <t>[iCRS01434]</t>
  </si>
  <si>
    <t>06/07/2012 15:13:00.000</t>
  </si>
  <si>
    <t>[iCRS01444]</t>
  </si>
  <si>
    <t>06/11/2012 14:17:00.000</t>
  </si>
  <si>
    <t>R-P</t>
  </si>
  <si>
    <t>[iCRS01484-7]</t>
  </si>
  <si>
    <t>06/15/2012 22:58:00.000</t>
  </si>
  <si>
    <t>[iCRS01486-7]</t>
  </si>
  <si>
    <t>06/15/2012 23:01:00.000</t>
  </si>
  <si>
    <t>[iCRS01493-7]</t>
  </si>
  <si>
    <t>06/15/2012 23:24:00.000</t>
  </si>
  <si>
    <t>[iCRS01527]</t>
  </si>
  <si>
    <t>06/27/2012 16:12:00.000</t>
  </si>
  <si>
    <t>[iCRS01528]</t>
  </si>
  <si>
    <t>06/27/2012 16:22:00.000</t>
  </si>
  <si>
    <t>[iCRS01529]</t>
  </si>
  <si>
    <t>06/27/2012 16:44:00.000</t>
  </si>
  <si>
    <t>[iCRS01614]</t>
  </si>
  <si>
    <t>07/21/2012 09:02:00.000</t>
  </si>
  <si>
    <t>July</t>
  </si>
  <si>
    <t>[iCRS01615]</t>
  </si>
  <si>
    <t>07/21/2012 09:08:00.000</t>
  </si>
  <si>
    <t>[iCRS01616]</t>
  </si>
  <si>
    <t>07/21/2012 11:50:00.000</t>
  </si>
  <si>
    <t>[iCRS01627]</t>
  </si>
  <si>
    <t>07/31/2012 17:27:00.000</t>
  </si>
  <si>
    <t>[iCRS01645]</t>
  </si>
  <si>
    <t>08/14/2012 16:31:00.000</t>
  </si>
  <si>
    <t>[iCRS01663-7]</t>
  </si>
  <si>
    <t>09/09/2012 18:34:00.000</t>
  </si>
  <si>
    <t>NOH_SN</t>
  </si>
  <si>
    <t>September</t>
  </si>
  <si>
    <t>[iCRS01673]</t>
  </si>
  <si>
    <t>10/01/2012 22:18:00.000</t>
  </si>
  <si>
    <t>October</t>
  </si>
  <si>
    <t>[iCRS01674]</t>
  </si>
  <si>
    <t>10/01/2012 23:12:00.000</t>
  </si>
  <si>
    <t>[iCRS01675]</t>
  </si>
  <si>
    <t>10/02/2012 00:19:00.000</t>
  </si>
  <si>
    <t>[iCRS01676-6]</t>
  </si>
  <si>
    <t>10/02/2012 00:55:00.000</t>
  </si>
  <si>
    <t>[iCRS01687-7]</t>
  </si>
  <si>
    <t>10/02/2012 02:54:00.000</t>
  </si>
  <si>
    <t>[iCRS01695]</t>
  </si>
  <si>
    <t>10/03/2012 00:49:00.000</t>
  </si>
  <si>
    <t>[iCRS02399]</t>
  </si>
  <si>
    <t>03/16/2013 14:09:00.000PDT</t>
  </si>
  <si>
    <t>SOA_SN</t>
  </si>
  <si>
    <t>[iCRS02400-6]</t>
  </si>
  <si>
    <t>03/16/2013 14:18:00.000PDT</t>
  </si>
  <si>
    <t>[iCRS02406]</t>
  </si>
  <si>
    <t>03/16/2013 15:17:00.000PDT</t>
  </si>
  <si>
    <t>[iCRS02428-7]</t>
  </si>
  <si>
    <t>03/19/2013 07:34:00.000PDT</t>
  </si>
  <si>
    <t>WOCN</t>
  </si>
  <si>
    <t>[iCRS02519-7]</t>
  </si>
  <si>
    <t>04/14/2013 08:46:00.000PDT</t>
  </si>
  <si>
    <t>NOEL</t>
  </si>
  <si>
    <t>[iCRS02529]</t>
  </si>
  <si>
    <t>04/15/2013 10:45:00.000PDT</t>
  </si>
  <si>
    <t>[iCRS02543-6]</t>
  </si>
  <si>
    <t>04/17/2013 07:03:00.000PDT</t>
  </si>
  <si>
    <t>[iCRS02546-6]</t>
  </si>
  <si>
    <t>04/17/2013 07:14:00.000PDT</t>
  </si>
  <si>
    <t>[iCRS02595]</t>
  </si>
  <si>
    <t>04/21/2013 06:45:00.000PDT</t>
  </si>
  <si>
    <t>[iCRS02621-7]</t>
  </si>
  <si>
    <t>04/25/2013 05:45:00.000PDT</t>
  </si>
  <si>
    <t>[iCRS02623-7]</t>
  </si>
  <si>
    <t>04/25/2013 06:45:00.000PDT</t>
  </si>
  <si>
    <t>[iCRS02632]</t>
  </si>
  <si>
    <t>04/25/2013 20:45:00.000PDT</t>
  </si>
  <si>
    <t>[iCRS03089]</t>
  </si>
  <si>
    <t>09/24/2013 17:57:00.000PDT</t>
  </si>
  <si>
    <t>[iCRS03103]</t>
  </si>
  <si>
    <t>09/28/2013 12:59:00.000PDT</t>
  </si>
  <si>
    <t>[iCRS03113]</t>
  </si>
  <si>
    <t>09/28/2013 14:50:00.000PDT</t>
  </si>
  <si>
    <t>[iCRS03114]</t>
  </si>
  <si>
    <t>09/28/2013 14:59:00.000PDT</t>
  </si>
  <si>
    <t>[iCRS03119-7]</t>
  </si>
  <si>
    <t>09/28/2013 15:06:00.000PDT</t>
  </si>
  <si>
    <t>[iCRS03158]</t>
  </si>
  <si>
    <t>10/25/2013 12:45:00.000PDT</t>
  </si>
  <si>
    <t>[iCRS03164]</t>
  </si>
  <si>
    <t>10/27/2013 23:26:00.000PDT</t>
  </si>
  <si>
    <t>[iCRS03305]</t>
  </si>
  <si>
    <t>03/01/2014 08:08:00.000PST</t>
  </si>
  <si>
    <t>[iCRS03306-6]</t>
  </si>
  <si>
    <t>03/01/2014 08:14:00.000PST</t>
  </si>
  <si>
    <t>[iCRS03313-7]</t>
  </si>
  <si>
    <t>03/01/2014 08:47:00.000PST</t>
  </si>
  <si>
    <t>[iCRS03358]</t>
  </si>
  <si>
    <t>03/13/2014 06:45:00.000PDT</t>
  </si>
  <si>
    <t>[iCRS03360]</t>
  </si>
  <si>
    <t>03/13/2014 06:55:00.000PDT</t>
  </si>
  <si>
    <t>[iCRS03385-7]</t>
  </si>
  <si>
    <t>04/01/2014 10:03:00.000PDT</t>
  </si>
  <si>
    <t>[iCRS03476]</t>
  </si>
  <si>
    <t>04/11/2014 10:09:00.000PDT</t>
  </si>
  <si>
    <t>[iCRS03488-6]</t>
  </si>
  <si>
    <t>04/11/2014 11:28:00.000PDT</t>
  </si>
  <si>
    <t>[iCRS03517-6]</t>
  </si>
  <si>
    <t>04/11/2014 12:39:00.000PDT</t>
  </si>
  <si>
    <t>[iCRS03527-6]</t>
  </si>
  <si>
    <t>04/11/2014 13:06:00.000PDT</t>
  </si>
  <si>
    <t>[iCRS03565-7]</t>
  </si>
  <si>
    <t>04/13/2014 07:21:00.000PDT</t>
  </si>
  <si>
    <t>[iCRS03569-7]</t>
  </si>
  <si>
    <t>04/13/2014 07:27:00.000PDT</t>
  </si>
  <si>
    <t>[iCRS03586-7]</t>
  </si>
  <si>
    <t>04/14/2014 00:18:00.000PDT</t>
  </si>
  <si>
    <t>[iCRS03595-7]</t>
  </si>
  <si>
    <t>04/14/2014 04:08:00.000PDT</t>
  </si>
  <si>
    <t>[iCRS03600]</t>
  </si>
  <si>
    <t>04/14/2014 05:15:00.000PDT</t>
  </si>
  <si>
    <t>[iCRS03603]</t>
  </si>
  <si>
    <t>04/14/2014 05:18:00.000PDT</t>
  </si>
  <si>
    <t>[iCRS03625-7]</t>
  </si>
  <si>
    <t>04/22/2014 01:26:00.000PDT</t>
  </si>
  <si>
    <t>[iCRS03637]</t>
  </si>
  <si>
    <t>05/01/2014 14:22:00.000PDT</t>
  </si>
  <si>
    <t>May</t>
  </si>
  <si>
    <t>[iCRS03641]</t>
  </si>
  <si>
    <t>05/01/2014 15:18:00.000PDT</t>
  </si>
  <si>
    <t>[iCRS03671]</t>
  </si>
  <si>
    <t>05/15/2014 01:18:00.000PDT</t>
  </si>
  <si>
    <t>[iCRS03672-6]</t>
  </si>
  <si>
    <t>05/15/2014 01:31:00.000PDT</t>
  </si>
  <si>
    <t>[iCRS03704]</t>
  </si>
  <si>
    <t>05/22/2014 19:10:00.000PDT</t>
  </si>
  <si>
    <t>[iCRS03707]</t>
  </si>
  <si>
    <t>05/22/2014 19:13:00.000PDT</t>
  </si>
  <si>
    <t>[iCRS03708]</t>
  </si>
  <si>
    <t>05/22/2014 19:17:00.000PDT</t>
  </si>
  <si>
    <t>[iCRS03711]</t>
  </si>
  <si>
    <t>05/22/2014 19:47:00.000PDT</t>
  </si>
  <si>
    <t>[iCRS03780]</t>
  </si>
  <si>
    <t>07/18/2014 05:47:00.000PDT</t>
  </si>
  <si>
    <t>[iCRS03793]</t>
  </si>
  <si>
    <t>07/18/2014 05:56:00.000PDT</t>
  </si>
  <si>
    <t>[iCRS04009]</t>
  </si>
  <si>
    <t>08/28/2014 00:46:00.000PDT</t>
  </si>
  <si>
    <t>[iCRS04018]</t>
  </si>
  <si>
    <t>08/31/2014 09:50:00.000PDT</t>
  </si>
  <si>
    <t>[iCRS04213]</t>
  </si>
  <si>
    <t>05/18/2015 17:41:23.399PDT</t>
  </si>
  <si>
    <t>SOC</t>
  </si>
  <si>
    <t>[iCRS04615]</t>
  </si>
  <si>
    <t>12/09/2015 05:51:17.691PST</t>
  </si>
  <si>
    <t>December</t>
  </si>
  <si>
    <t>[iCRS04617]</t>
  </si>
  <si>
    <t>12/09/2015 06:12:46.104PST</t>
  </si>
  <si>
    <t>[iCRS04618]</t>
  </si>
  <si>
    <t>12/09/2015 06:25:11.114PST</t>
  </si>
  <si>
    <t>[iCRS04625-7]</t>
  </si>
  <si>
    <t>12/09/2015 06:35:20.384PST</t>
  </si>
  <si>
    <t>[iCRS04629]</t>
  </si>
  <si>
    <t>12/09/2015 06:53:56.460PST</t>
  </si>
  <si>
    <t>[iCRS04630]</t>
  </si>
  <si>
    <t>12/09/2015 07:24:43.648PST</t>
  </si>
  <si>
    <t>[iCRS04631]</t>
  </si>
  <si>
    <t>12/09/2015 07:37:27.668PST</t>
  </si>
  <si>
    <t>[iCRS04638]</t>
  </si>
  <si>
    <t>12/13/2015 09:48:24.548PST</t>
  </si>
  <si>
    <t>[iCRS04640]</t>
  </si>
  <si>
    <t>12/13/2015 12:03:43.875PST</t>
  </si>
  <si>
    <t>[iCRS04641]</t>
  </si>
  <si>
    <t>12/13/2015 12:08:48.740PST</t>
  </si>
  <si>
    <t>[iCRS04642]</t>
  </si>
  <si>
    <t>12/13/2015 12:23:38.827PST</t>
  </si>
  <si>
    <t>[iCRS04643]</t>
  </si>
  <si>
    <t>12/13/2015 12:40:46.635PST</t>
  </si>
  <si>
    <t>[iCRS04644]</t>
  </si>
  <si>
    <t>12/13/2015 13:09:30.147PST</t>
  </si>
  <si>
    <t>[iCRS04645]</t>
  </si>
  <si>
    <t>12/13/2015 17:26:15.645PST</t>
  </si>
  <si>
    <t>[iCRS04648]</t>
  </si>
  <si>
    <t>12/15/2015 12:18:40.350PST</t>
  </si>
  <si>
    <t>[iCRS04651]</t>
  </si>
  <si>
    <t>12/15/2015 12:26:08.631PST</t>
  </si>
  <si>
    <t>[iCRS04657-7]</t>
  </si>
  <si>
    <t>12/15/2015 12:59:44.636PST</t>
  </si>
  <si>
    <t>[iCRS04710-7]</t>
  </si>
  <si>
    <t>02/28/2016 14:33:47.568PST</t>
  </si>
  <si>
    <t>WOM - MAIN-GRID</t>
  </si>
  <si>
    <t>February</t>
  </si>
  <si>
    <t>[iCRS04711-7]</t>
  </si>
  <si>
    <t>02/28/2016 14:43:01.944PST</t>
  </si>
  <si>
    <t>[iCRS04827]</t>
  </si>
  <si>
    <t>07/20/2016 15:37:41.333PDT</t>
  </si>
  <si>
    <t>[iCRS04828]</t>
  </si>
  <si>
    <t>07/20/2016 15:46:45.231PDT</t>
  </si>
  <si>
    <t>[iCRS04829]</t>
  </si>
  <si>
    <t>07/20/2016 15:56:08.623PDT</t>
  </si>
  <si>
    <t>[iCRS04830]</t>
  </si>
  <si>
    <t>07/20/2016 16:14:23.171PDT</t>
  </si>
  <si>
    <t>[iCRS04832]</t>
  </si>
  <si>
    <t>07/20/2016 16:29:59.126PDT</t>
  </si>
  <si>
    <t>[iCRS04834]</t>
  </si>
  <si>
    <t>07/20/2016 16:42:09.517PDT</t>
  </si>
  <si>
    <t>[iCRS04835]</t>
  </si>
  <si>
    <t>07/20/2016 16:56:58.375PDT</t>
  </si>
  <si>
    <t>[iCRS04836]</t>
  </si>
  <si>
    <t>07/20/2016 16:58:51.306PDT</t>
  </si>
  <si>
    <t>[iCRS04838]</t>
  </si>
  <si>
    <t>07/20/2016 17:10:15.207PDT</t>
  </si>
  <si>
    <t>[iCRS04839]</t>
  </si>
  <si>
    <t>07/20/2016 17:17:19.317PDT</t>
  </si>
  <si>
    <t>[iCRS04840]</t>
  </si>
  <si>
    <t>07/20/2016 17:32:35.897PDT</t>
  </si>
  <si>
    <t>[iCRS04841]</t>
  </si>
  <si>
    <t>07/20/2016 17:41:58.335PDT</t>
  </si>
  <si>
    <t>[iCRS04842]</t>
  </si>
  <si>
    <t>07/20/2016 17:45:03.588PDT</t>
  </si>
  <si>
    <t>[iCRS04843]</t>
  </si>
  <si>
    <t>07/20/2016 17:49:28.403PDT</t>
  </si>
  <si>
    <t>[iCRS04845]</t>
  </si>
  <si>
    <t>07/21/2016 13:12:26.735PDT</t>
  </si>
  <si>
    <t>[iCRS04846]</t>
  </si>
  <si>
    <t>07/21/2016 13:18:16.181PDT</t>
  </si>
  <si>
    <t>[iCRS04847]</t>
  </si>
  <si>
    <t>07/21/2016 13:23:54.240PDT</t>
  </si>
  <si>
    <t>[iCRS04848]</t>
  </si>
  <si>
    <t>07/21/2016 13:28:41.348PDT</t>
  </si>
  <si>
    <t>[iCRS04849]</t>
  </si>
  <si>
    <t>07/21/2016 13:31:09.457PDT</t>
  </si>
  <si>
    <t>[iCRS04850]</t>
  </si>
  <si>
    <t>07/21/2016 13:36:50.199PDT</t>
  </si>
  <si>
    <t>[iCRS04852]</t>
  </si>
  <si>
    <t>07/21/2016 13:44:53.231PDT</t>
  </si>
  <si>
    <t>[iCRS04878]</t>
  </si>
  <si>
    <t>09/18/2016 07:17:05.014PDT</t>
  </si>
  <si>
    <t>[iCRS04880]</t>
  </si>
  <si>
    <t>09/18/2016 07:32:30.964PDT</t>
  </si>
  <si>
    <t>[iCRS04899-7]</t>
  </si>
  <si>
    <t>09/23/2016 07:08:03.944PDT</t>
  </si>
  <si>
    <t>[iCRS04900-7]</t>
  </si>
  <si>
    <t>09/23/2016 07:20:44.599PDT</t>
  </si>
  <si>
    <t>[iCRS04901-7]</t>
  </si>
  <si>
    <t>09/23/2016 07:23:18.933PDT</t>
  </si>
  <si>
    <t>[iCRS04946]</t>
  </si>
  <si>
    <t>09/26/2016 14:51:56.771PDT</t>
  </si>
  <si>
    <t>[iCRS04950-7]</t>
  </si>
  <si>
    <t>09/26/2016 14:55:40.511PDT</t>
  </si>
  <si>
    <t>[iCRS04974]</t>
  </si>
  <si>
    <t>11/06/2016 20:03:22.549PST</t>
  </si>
  <si>
    <t>November</t>
  </si>
  <si>
    <t>[iCRS04975]</t>
  </si>
  <si>
    <t>11/06/2016 20:06:04.197PST</t>
  </si>
  <si>
    <t>[iCRS04991-7]</t>
  </si>
  <si>
    <t>12/14/2016 07:32:03.946PST</t>
  </si>
  <si>
    <t>[iCRS04993-7]</t>
  </si>
  <si>
    <t>12/14/2016 07:40:56.209PST</t>
  </si>
  <si>
    <t>[iCRS04994-6]</t>
  </si>
  <si>
    <t>12/14/2016 07:41:26.489PST</t>
  </si>
  <si>
    <t>[iCRS04995-7]</t>
  </si>
  <si>
    <t>12/14/2016 07:55:34.067PST</t>
  </si>
  <si>
    <t>[iCRS04996-6]</t>
  </si>
  <si>
    <t>12/14/2016 07:58:04.413PST</t>
  </si>
  <si>
    <t>[iCRS04997-7]</t>
  </si>
  <si>
    <t>12/14/2016 08:16:28.466PST</t>
  </si>
  <si>
    <t>[iCRS05021]</t>
  </si>
  <si>
    <t>02/28/2017 11:11:25.562PST</t>
  </si>
  <si>
    <t>[iCRS05022]</t>
  </si>
  <si>
    <t>02/28/2017 11:16:00.311PST</t>
  </si>
  <si>
    <t>[iCRS05028-7]</t>
  </si>
  <si>
    <t>02/28/2017 12:04:35.033PST</t>
  </si>
  <si>
    <t>[iCRS05353]</t>
  </si>
  <si>
    <t>06/21/2017 10:39:51.391PDT</t>
  </si>
  <si>
    <t>[iCRS05354]</t>
  </si>
  <si>
    <t>06/21/2017 10:52:26.835PDT</t>
  </si>
  <si>
    <t>[iCRS05440]</t>
  </si>
  <si>
    <t>03/25/2018 17:18:39.629PDT</t>
  </si>
  <si>
    <t>[iCRS05441]</t>
  </si>
  <si>
    <t>03/25/2018 17:38:03.552PDT</t>
  </si>
  <si>
    <t>[iCRS05444-7]</t>
  </si>
  <si>
    <t>04/01/2018 11:31:19.787PDT</t>
  </si>
  <si>
    <t>[iCRS05445-7]</t>
  </si>
  <si>
    <t>04/01/2018 11:39:28.825PDT</t>
  </si>
  <si>
    <t>[iCRS05446-7]</t>
  </si>
  <si>
    <t>04/01/2018 11:46:56.070PDT</t>
  </si>
  <si>
    <t>OLD-[iCRS00098]</t>
  </si>
  <si>
    <t>11/07/2009 23:44:05.169PDT</t>
  </si>
  <si>
    <t>OLD-[iCRS00099]</t>
  </si>
  <si>
    <t>11/07/2009 23:53:54.003PDT</t>
  </si>
  <si>
    <t>OLD-[iCRS00100]</t>
  </si>
  <si>
    <t>11/09/2009 10:38:46.467PDT</t>
  </si>
  <si>
    <t>OLD-[iCRS00171]</t>
  </si>
  <si>
    <t>09/04/2008 14:18:39.751PDT</t>
  </si>
  <si>
    <t>OLD-[iCRS00172]</t>
  </si>
  <si>
    <t>09/04/2008 16:06:47.731PDT</t>
  </si>
  <si>
    <t>OLD-[iCRS00178]</t>
  </si>
  <si>
    <t>09/07/2008 15:21:04.076PDT</t>
  </si>
  <si>
    <t>OLD-[iCRS00180]</t>
  </si>
  <si>
    <t>09/07/2008 16:16:23.407PDT</t>
  </si>
  <si>
    <t>OLD-[iCRS00217]</t>
  </si>
  <si>
    <t>09/30/2008 13:26:21.626PDT</t>
  </si>
  <si>
    <t>OLD-[iCRS00220]</t>
  </si>
  <si>
    <t>09/30/2008 14:16:27.436PDT</t>
  </si>
  <si>
    <t>OLD-[iCRS00221]</t>
  </si>
  <si>
    <t>09/30/2008 14:26:14.449PDT</t>
  </si>
  <si>
    <t>OLD-[iCRS00222]</t>
  </si>
  <si>
    <t>09/30/2008 15:09:07.835PDT</t>
  </si>
  <si>
    <t>OLD-[iCRS00223]</t>
  </si>
  <si>
    <t>09/30/2008 15:20:18.298PDT</t>
  </si>
  <si>
    <t>OLD-[iCRS00226]</t>
  </si>
  <si>
    <t>09/30/2008 16:08:10.034PDT</t>
  </si>
  <si>
    <t>OLD-[iCRS00227]</t>
  </si>
  <si>
    <t>09/30/2008 17:13:35.362PDT</t>
  </si>
  <si>
    <t>OLD-[iCRS00258]</t>
  </si>
  <si>
    <t>05/18/2010 08:17:06.523PDT</t>
  </si>
  <si>
    <t>OLD-[iCRS00259-7]</t>
  </si>
  <si>
    <t>05/18/2010 09:50:44.763PDT</t>
  </si>
  <si>
    <t>OLD-[iCRS00260]</t>
  </si>
  <si>
    <t>10/26/2008 02:33:40.376PDT</t>
  </si>
  <si>
    <t>OLD-[iCRS00260-7]</t>
  </si>
  <si>
    <t>05/18/2010 10:21:13.746PDT</t>
  </si>
  <si>
    <t>OLD-[iCRS00261]</t>
  </si>
  <si>
    <t>10/26/2008 03:11:31.585PDT</t>
  </si>
  <si>
    <t>OLD-[iCRS00262]</t>
  </si>
  <si>
    <t>10/26/2008 04:01:38.848PDT</t>
  </si>
  <si>
    <t>OLD-[iCRS00268]</t>
  </si>
  <si>
    <t>05/19/2010 16:12:30.824PDT</t>
  </si>
  <si>
    <t>OLD-[iCRS00313]</t>
  </si>
  <si>
    <t>01/08/2009 17:38:46.066PDT</t>
  </si>
  <si>
    <t>January</t>
  </si>
  <si>
    <t>OLD-[iCRS00316]</t>
  </si>
  <si>
    <t>02/27/2009 01:16:55.025PDT</t>
  </si>
  <si>
    <t>OLD-[iCRS00339]</t>
  </si>
  <si>
    <t>04/02/2009 00:23:44.734PDT</t>
  </si>
  <si>
    <t>OLD-[iCRS00339]-2010</t>
  </si>
  <si>
    <t>06/21/2010 13:39:59.066PDT</t>
  </si>
  <si>
    <t>OLD-[iCRS00340]</t>
  </si>
  <si>
    <t>04/02/2009 01:19:55.184PDT</t>
  </si>
  <si>
    <t>OLD-[iCRS00340]-2010</t>
  </si>
  <si>
    <t>06/21/2010 14:06:56.321PDT</t>
  </si>
  <si>
    <t>OLD-[iCRS00341]</t>
  </si>
  <si>
    <t>06/21/2010 15:18:41.762PDT</t>
  </si>
  <si>
    <t>OLD-[iCRS00343]</t>
  </si>
  <si>
    <t>04/02/2009 02:14:32.771PDT</t>
  </si>
  <si>
    <t>OLD-[iCRS00344]</t>
  </si>
  <si>
    <t>06/22/2010 18:19:49.647PDT</t>
  </si>
  <si>
    <t>OLD-[iCRS00345]</t>
  </si>
  <si>
    <t>04/02/2009 05:15:44.894PDT</t>
  </si>
  <si>
    <t>OLD-[iCRS00347]</t>
  </si>
  <si>
    <t>04/02/2009 22:12:29.598PDT</t>
  </si>
  <si>
    <t>OLD-[iCRS00349]</t>
  </si>
  <si>
    <t>04/02/2009 23:09:34.210PDT</t>
  </si>
  <si>
    <t>OLD-[iCRS00349]-2010</t>
  </si>
  <si>
    <t>06/28/2010 11:14:39.576PDT</t>
  </si>
  <si>
    <t>OLD-[iCRS00350]</t>
  </si>
  <si>
    <t>04/03/2009 00:09:55.751PDT</t>
  </si>
  <si>
    <t>OLD-[iCRS00352]</t>
  </si>
  <si>
    <t>04/03/2009 01:13:13.206PDT</t>
  </si>
  <si>
    <t>OLD-[iCRS00353]</t>
  </si>
  <si>
    <t>04/03/2009 02:12:14.266PDT</t>
  </si>
  <si>
    <t>OLD-[iCRS00354]</t>
  </si>
  <si>
    <t>04/03/2009 02:58:34.767PDT</t>
  </si>
  <si>
    <t>OLD-[iCRS00404]</t>
  </si>
  <si>
    <t>09/03/2009 15:14:23.595PDT</t>
  </si>
  <si>
    <t>P-A</t>
  </si>
  <si>
    <t>OLD-[iCRS00407]</t>
  </si>
  <si>
    <t>09/03/2009 15:29:48.721PDT</t>
  </si>
  <si>
    <t>OLD-[iCRS00554]</t>
  </si>
  <si>
    <t>01/18/2011 01:24:18.115PDT</t>
  </si>
  <si>
    <t>OLD-[iCRS00665]</t>
  </si>
  <si>
    <t>03/18/2011 02:03:31.347PDT</t>
  </si>
  <si>
    <t>OLD-[iCRS00841]</t>
  </si>
  <si>
    <t>06/26/2011 15:13:08.553PDT</t>
  </si>
  <si>
    <t>OLD-[iCRS00846]</t>
  </si>
  <si>
    <t>06/26/2011 16:06:18.577PDT</t>
  </si>
  <si>
    <t>OLD-[iCRS00879]</t>
  </si>
  <si>
    <t>07/02/2011 12:47:51.537PDT</t>
  </si>
  <si>
    <t>OLD-[iCRS00894]</t>
  </si>
  <si>
    <t>07/04/2011 11:23:11.628PDT</t>
  </si>
  <si>
    <t>OLD-[iCRS00912]</t>
  </si>
  <si>
    <t>07/24/2011 14:41:20.876PDT</t>
  </si>
  <si>
    <t>OLD-[iCRS00913]</t>
  </si>
  <si>
    <t>07/24/2011 15:05:39.326PDT</t>
  </si>
  <si>
    <t>OLD-[iCRS00915-7]</t>
  </si>
  <si>
    <t>07/24/2011 15:23:02.103PDT</t>
  </si>
  <si>
    <t>OLD-[iCRS00927-7]</t>
  </si>
  <si>
    <t>07/24/2011 16:29:30.558PDT</t>
  </si>
  <si>
    <t>OLD-[iCRS01009]</t>
  </si>
  <si>
    <t>08/24/2011 17:52:04.559PDT</t>
  </si>
  <si>
    <t>NOH</t>
  </si>
  <si>
    <t>OLD-[iCRS01021]</t>
  </si>
  <si>
    <t>08/25/2011 13:31:52.926PDT</t>
  </si>
  <si>
    <t>OLD-[iCRS01023]</t>
  </si>
  <si>
    <t>08/25/2011 13:32:38.260PDT</t>
  </si>
  <si>
    <t>OLD-[iCRS01029]</t>
  </si>
  <si>
    <t>08/25/2011 14:18:32.787PDT</t>
  </si>
  <si>
    <t>OLD-[iCRS01031]</t>
  </si>
  <si>
    <t>08/25/2011 15:22:09.485PDT</t>
  </si>
  <si>
    <t>OLD-[iCRS01038]</t>
  </si>
  <si>
    <t>08/25/2011 16:15:17.308PDT</t>
  </si>
  <si>
    <t>MWhRatio</t>
  </si>
  <si>
    <t>CurtailmentStartTime(AV)</t>
  </si>
  <si>
    <t>CurtailmentStopTime(AW)</t>
  </si>
  <si>
    <t>CurtailmentMinutes</t>
  </si>
  <si>
    <t>CURTAILMENT TYPE:</t>
  </si>
  <si>
    <t>NORTH OF JOHN DAY</t>
  </si>
  <si>
    <t>CURTAILMENT DATE:</t>
  </si>
  <si>
    <t>IMPLEMENTATION TIME:</t>
  </si>
  <si>
    <t>INTERVAL:</t>
  </si>
  <si>
    <t>HE09/C</t>
  </si>
  <si>
    <t>START TIME:</t>
  </si>
  <si>
    <t>STOP TIME:</t>
  </si>
  <si>
    <t>TOTAL MW CUT:</t>
  </si>
  <si>
    <t>PRIORITY 1:</t>
  </si>
  <si>
    <t>PRIORITY 2:</t>
  </si>
  <si>
    <t>PRIORITY 3:</t>
  </si>
  <si>
    <t>PRIORITY 4:</t>
  </si>
  <si>
    <t>PRIORITY 5:</t>
  </si>
  <si>
    <t>PRIORITY 6:</t>
  </si>
  <si>
    <t>PRIORITY 7:</t>
  </si>
  <si>
    <t>TAG ERRORS:</t>
  </si>
  <si>
    <t>EVENT ID:</t>
  </si>
  <si>
    <t>[iCRS03129-7]</t>
  </si>
  <si>
    <t>REASON:</t>
  </si>
  <si>
    <t>Reliability curtailment on network flowgate per associated mitigation plan: NORTH OF JOHN DAY</t>
  </si>
  <si>
    <t>MWh to Curtail</t>
  </si>
  <si>
    <t>Priority7MWh</t>
  </si>
  <si>
    <t>Priority1MWh</t>
  </si>
  <si>
    <t>Priority2MWh</t>
  </si>
  <si>
    <t>Priority6MWh</t>
  </si>
  <si>
    <t>CurtailmentStartTime(AN)</t>
  </si>
  <si>
    <t>CurtailmentStopTime(AO)</t>
  </si>
  <si>
    <t>[iCRS05598-7]</t>
  </si>
  <si>
    <t>[iCRS05599-7]</t>
  </si>
  <si>
    <t>[iCRS05523-7]</t>
  </si>
  <si>
    <t>07/18/2018 19:41:08.981PDT</t>
  </si>
  <si>
    <t>07/18/2018 19:47:49.025PDT</t>
  </si>
  <si>
    <t>07/02/2018 21:29:44.551PDT</t>
  </si>
  <si>
    <t>NWACI_NS</t>
  </si>
  <si>
    <t>[iCRS38173]</t>
  </si>
  <si>
    <t>02/22/2019 09:43:30.869PST</t>
  </si>
  <si>
    <t>[iCRS08762-7]</t>
  </si>
  <si>
    <t>07/09/2021 15:53:33.485PDT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</si>
</sst>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m\-yy"/>
    <numFmt numFmtId="165" formatCode="m/d/yy\ h:mm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/>
      <bottom/>
    </border>
    <border>
      <left style="thin">
        <color rgb="FFD0D7E5"/>
      </left>
      <right style="thin">
        <color rgb="FFD0D7E5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vertical="center" wrapText="1"/>
      <protection/>
    </xf>
    <xf numFmtId="0" fontId="3" fillId="0" borderId="2" xfId="0" applyFont="1" applyFill="1" applyBorder="1" applyAlignment="1" applyProtection="1">
      <alignment horizontal="right" vertical="center" wrapText="1"/>
      <protection/>
    </xf>
    <xf numFmtId="0" fontId="3" fillId="0" borderId="2" xfId="0" applyFont="1" applyFill="1" applyBorder="1" applyAlignment="1" applyProtection="1">
      <alignment horizontal="right" vertical="center" wrapText="1"/>
      <protection/>
    </xf>
    <xf numFmtId="0" fontId="3" fillId="0" borderId="2" xfId="0" applyFont="1" applyFill="1" applyBorder="1" applyAlignment="1" applyProtection="1">
      <alignment horizontal="right" vertical="center" wrapText="1"/>
      <protection/>
    </xf>
    <xf numFmtId="0" fontId="3" fillId="0" borderId="2" xfId="0" applyFont="1" applyFill="1" applyBorder="1" applyAlignment="1" applyProtection="1">
      <alignment horizontal="right" vertical="center" wrapText="1"/>
      <protection/>
    </xf>
    <xf numFmtId="164" fontId="3" fillId="0" borderId="2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165" fontId="0" fillId="0" borderId="0" xfId="0" applyNumberFormat="1"/>
    <xf numFmtId="0" fontId="2" fillId="2" borderId="3" xfId="0" applyFont="1" applyFill="1" applyBorder="1" applyAlignment="1" applyProtection="1">
      <alignment horizontal="center" vertical="center"/>
      <protection/>
    </xf>
    <xf numFmtId="47" fontId="0" fillId="0" borderId="0" xfId="0" applyNumberFormat="1"/>
    <xf numFmtId="1" fontId="0" fillId="0" borderId="0" xfId="0" applyNumberFormat="1"/>
    <xf numFmtId="0" fontId="2" fillId="2" borderId="1" xfId="0" applyFont="1" applyFill="1" applyBorder="1" applyAlignment="1" applyProtection="1">
      <alignment horizontal="center" vertical="center"/>
      <protection/>
    </xf>
    <xf numFmtId="0" fontId="0" fillId="0" borderId="0" xfId="0" applyBorder="1"/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21" fontId="4" fillId="0" borderId="0" xfId="0" applyNumberFormat="1" applyFont="1" applyAlignment="1">
      <alignment vertical="center" wrapText="1"/>
    </xf>
    <xf numFmtId="20" fontId="4" fillId="0" borderId="0" xfId="0" applyNumberFormat="1" applyFont="1" applyAlignment="1">
      <alignment vertical="center" wrapText="1"/>
    </xf>
    <xf numFmtId="165" fontId="0" fillId="0" borderId="0" xfId="0" applyNumberFormat="1" applyBorder="1"/>
    <xf numFmtId="0" fontId="3" fillId="0" borderId="0" xfId="0" applyFont="1" applyFill="1" applyBorder="1" applyAlignment="1" applyProtection="1">
      <alignment horizontal="right" vertical="center" wrapText="1"/>
      <protection/>
    </xf>
    <xf numFmtId="0" fontId="0" fillId="0" borderId="2" xfId="0" applyBorder="1"/>
    <xf numFmtId="0" fontId="3" fillId="0" borderId="4" xfId="0" applyFont="1" applyFill="1" applyBorder="1" applyAlignment="1" applyProtection="1">
      <alignment horizontal="right" vertical="center" wrapText="1"/>
      <protection/>
    </xf>
    <xf numFmtId="0" fontId="3" fillId="0" borderId="4" xfId="0" applyFont="1" applyFill="1" applyBorder="1" applyAlignment="1" applyProtection="1">
      <alignment vertical="center" wrapText="1"/>
      <protection/>
    </xf>
    <xf numFmtId="15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5"/>
  <sheetViews>
    <sheetView workbookViewId="0" topLeftCell="P1">
      <selection activeCell="U16" sqref="U16"/>
    </sheetView>
  </sheetViews>
  <sheetFormatPr defaultColWidth="9.140625" defaultRowHeight="15"/>
  <cols>
    <col min="1" max="1" width="19.421875" style="0" customWidth="1"/>
    <col min="2" max="2" width="10.28125" style="0" customWidth="1"/>
    <col min="3" max="3" width="31.7109375" style="0" customWidth="1"/>
    <col min="4" max="4" width="14.140625" style="0" customWidth="1"/>
    <col min="5" max="5" width="21.28125" style="0" customWidth="1"/>
    <col min="6" max="17" width="14.140625" style="0" customWidth="1"/>
    <col min="18" max="18" width="23.00390625" style="0" customWidth="1"/>
    <col min="19" max="19" width="23.140625" style="0" bestFit="1" customWidth="1"/>
    <col min="20" max="20" width="23.57421875" style="0" bestFit="1" customWidth="1"/>
    <col min="21" max="21" width="22.421875" style="0" bestFit="1" customWidth="1"/>
  </cols>
  <sheetData>
    <row r="1" spans="1:2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4" t="s">
        <v>454</v>
      </c>
      <c r="T1" s="14" t="s">
        <v>455</v>
      </c>
      <c r="U1" s="11" t="s">
        <v>456</v>
      </c>
      <c r="V1" s="9"/>
      <c r="W1" s="9"/>
      <c r="X1" s="1"/>
      <c r="Y1" s="1"/>
      <c r="Z1" s="1"/>
      <c r="AA1" s="1"/>
    </row>
    <row r="2" spans="1:21" ht="15">
      <c r="A2" s="2" t="s">
        <v>18</v>
      </c>
      <c r="B2" s="2" t="s">
        <v>19</v>
      </c>
      <c r="C2" s="3" t="s">
        <v>20</v>
      </c>
      <c r="D2" s="4">
        <v>3</v>
      </c>
      <c r="E2" s="2" t="s">
        <v>21</v>
      </c>
      <c r="F2" s="5">
        <v>2015</v>
      </c>
      <c r="G2" s="4">
        <v>50</v>
      </c>
      <c r="H2" s="4">
        <v>252</v>
      </c>
      <c r="I2" s="4">
        <v>252</v>
      </c>
      <c r="J2" s="4">
        <v>106</v>
      </c>
      <c r="K2" s="4">
        <v>0</v>
      </c>
      <c r="L2" s="4">
        <v>146</v>
      </c>
      <c r="M2" s="4">
        <v>0</v>
      </c>
      <c r="N2" s="4">
        <v>0</v>
      </c>
      <c r="O2" s="6">
        <v>6</v>
      </c>
      <c r="P2" s="2" t="s">
        <v>22</v>
      </c>
      <c r="Q2" s="7">
        <v>42167</v>
      </c>
      <c r="R2" s="8" t="b">
        <v>0</v>
      </c>
      <c r="S2" s="10"/>
      <c r="T2" s="10"/>
      <c r="U2">
        <f>(T2-S2)/1200000</f>
        <v>0</v>
      </c>
    </row>
    <row r="3" spans="1:18" ht="15">
      <c r="A3" s="2" t="s">
        <v>23</v>
      </c>
      <c r="B3" s="2" t="s">
        <v>19</v>
      </c>
      <c r="C3" s="3" t="s">
        <v>24</v>
      </c>
      <c r="D3" s="4">
        <v>3</v>
      </c>
      <c r="E3" s="2" t="s">
        <v>21</v>
      </c>
      <c r="F3" s="5">
        <v>2015</v>
      </c>
      <c r="G3" s="4">
        <v>30</v>
      </c>
      <c r="H3" s="4">
        <v>121</v>
      </c>
      <c r="I3" s="4">
        <v>121</v>
      </c>
      <c r="J3" s="4">
        <v>106</v>
      </c>
      <c r="K3" s="4">
        <v>0</v>
      </c>
      <c r="L3" s="4">
        <v>15</v>
      </c>
      <c r="M3" s="4">
        <v>0</v>
      </c>
      <c r="N3" s="4">
        <v>0</v>
      </c>
      <c r="O3" s="6">
        <v>6</v>
      </c>
      <c r="P3" s="2" t="s">
        <v>22</v>
      </c>
      <c r="Q3" s="7">
        <v>42167</v>
      </c>
      <c r="R3" s="8" t="b">
        <v>1</v>
      </c>
    </row>
    <row r="4" spans="1:18" ht="15">
      <c r="A4" s="2" t="s">
        <v>25</v>
      </c>
      <c r="B4" s="2" t="s">
        <v>19</v>
      </c>
      <c r="C4" s="3" t="s">
        <v>26</v>
      </c>
      <c r="D4" s="4">
        <v>4</v>
      </c>
      <c r="E4" s="2" t="s">
        <v>21</v>
      </c>
      <c r="F4" s="5">
        <v>2015</v>
      </c>
      <c r="G4" s="4">
        <v>50</v>
      </c>
      <c r="H4" s="4">
        <v>248</v>
      </c>
      <c r="I4" s="4">
        <v>248</v>
      </c>
      <c r="J4" s="4">
        <v>91</v>
      </c>
      <c r="K4" s="4">
        <v>0</v>
      </c>
      <c r="L4" s="4">
        <v>157</v>
      </c>
      <c r="M4" s="4">
        <v>0</v>
      </c>
      <c r="N4" s="4">
        <v>0</v>
      </c>
      <c r="O4" s="6">
        <v>6</v>
      </c>
      <c r="P4" s="2" t="s">
        <v>22</v>
      </c>
      <c r="Q4" s="7">
        <v>42167</v>
      </c>
      <c r="R4" s="8" t="b">
        <v>0</v>
      </c>
    </row>
    <row r="5" spans="1:18" ht="15">
      <c r="A5" s="2" t="s">
        <v>27</v>
      </c>
      <c r="B5" s="2" t="s">
        <v>19</v>
      </c>
      <c r="C5" s="3" t="s">
        <v>28</v>
      </c>
      <c r="D5" s="4">
        <v>4</v>
      </c>
      <c r="E5" s="2" t="s">
        <v>21</v>
      </c>
      <c r="F5" s="5">
        <v>2015</v>
      </c>
      <c r="G5" s="4">
        <v>100</v>
      </c>
      <c r="H5" s="4">
        <v>423</v>
      </c>
      <c r="I5" s="4">
        <v>423</v>
      </c>
      <c r="J5" s="4">
        <v>91</v>
      </c>
      <c r="K5" s="4">
        <v>0</v>
      </c>
      <c r="L5" s="4">
        <v>191</v>
      </c>
      <c r="M5" s="4">
        <v>141</v>
      </c>
      <c r="N5" s="4">
        <v>0</v>
      </c>
      <c r="O5" s="6">
        <v>6</v>
      </c>
      <c r="P5" s="2" t="s">
        <v>22</v>
      </c>
      <c r="Q5" s="7">
        <v>42167</v>
      </c>
      <c r="R5" s="8" t="b">
        <v>1</v>
      </c>
    </row>
    <row r="6" spans="1:18" ht="15">
      <c r="A6" s="2" t="s">
        <v>29</v>
      </c>
      <c r="B6" s="2" t="s">
        <v>19</v>
      </c>
      <c r="C6" s="3" t="s">
        <v>30</v>
      </c>
      <c r="D6" s="4">
        <v>17</v>
      </c>
      <c r="E6" s="2" t="s">
        <v>31</v>
      </c>
      <c r="F6" s="5">
        <v>2014</v>
      </c>
      <c r="G6" s="4">
        <v>200</v>
      </c>
      <c r="H6" s="4">
        <v>798</v>
      </c>
      <c r="I6" s="4">
        <v>798</v>
      </c>
      <c r="J6" s="4">
        <v>798</v>
      </c>
      <c r="K6" s="4">
        <v>0</v>
      </c>
      <c r="L6" s="4">
        <v>0</v>
      </c>
      <c r="M6" s="4">
        <v>0</v>
      </c>
      <c r="N6" s="4">
        <v>0</v>
      </c>
      <c r="O6" s="6">
        <v>8</v>
      </c>
      <c r="P6" s="2" t="s">
        <v>32</v>
      </c>
      <c r="Q6" s="7">
        <v>41869</v>
      </c>
      <c r="R6" s="8" t="b">
        <v>0</v>
      </c>
    </row>
    <row r="7" spans="1:18" ht="15">
      <c r="A7" s="2" t="s">
        <v>33</v>
      </c>
      <c r="B7" s="2" t="s">
        <v>19</v>
      </c>
      <c r="C7" s="3" t="s">
        <v>34</v>
      </c>
      <c r="D7" s="4">
        <v>20</v>
      </c>
      <c r="E7" s="2" t="s">
        <v>35</v>
      </c>
      <c r="F7" s="5">
        <v>2012</v>
      </c>
      <c r="G7" s="4">
        <v>100</v>
      </c>
      <c r="H7" s="4">
        <v>285</v>
      </c>
      <c r="I7" s="4">
        <v>285</v>
      </c>
      <c r="J7" s="4">
        <v>285</v>
      </c>
      <c r="K7" s="4">
        <v>0</v>
      </c>
      <c r="L7" s="4">
        <v>0</v>
      </c>
      <c r="M7" s="4">
        <v>0</v>
      </c>
      <c r="N7" s="4">
        <v>0</v>
      </c>
      <c r="O7" s="6">
        <v>3</v>
      </c>
      <c r="P7" s="2" t="s">
        <v>36</v>
      </c>
      <c r="Q7" s="7">
        <v>40986</v>
      </c>
      <c r="R7" s="8" t="b">
        <v>0</v>
      </c>
    </row>
    <row r="8" spans="1:18" ht="15">
      <c r="A8" s="2" t="s">
        <v>37</v>
      </c>
      <c r="B8" s="2" t="s">
        <v>19</v>
      </c>
      <c r="C8" s="3" t="s">
        <v>38</v>
      </c>
      <c r="D8" s="4">
        <v>18</v>
      </c>
      <c r="E8" s="2" t="s">
        <v>31</v>
      </c>
      <c r="F8" s="5">
        <v>2014</v>
      </c>
      <c r="G8" s="4">
        <v>200</v>
      </c>
      <c r="H8" s="4">
        <v>885</v>
      </c>
      <c r="I8" s="4">
        <v>885</v>
      </c>
      <c r="J8" s="4">
        <v>885</v>
      </c>
      <c r="K8" s="4">
        <v>0</v>
      </c>
      <c r="L8" s="4">
        <v>0</v>
      </c>
      <c r="M8" s="4">
        <v>0</v>
      </c>
      <c r="N8" s="4">
        <v>0</v>
      </c>
      <c r="O8" s="6">
        <v>8</v>
      </c>
      <c r="P8" s="2" t="s">
        <v>32</v>
      </c>
      <c r="Q8" s="7">
        <v>41869</v>
      </c>
      <c r="R8" s="8" t="b">
        <v>0</v>
      </c>
    </row>
    <row r="9" spans="1:18" ht="15">
      <c r="A9" s="2" t="s">
        <v>39</v>
      </c>
      <c r="B9" s="2" t="s">
        <v>19</v>
      </c>
      <c r="C9" s="3" t="s">
        <v>40</v>
      </c>
      <c r="D9" s="4">
        <v>21</v>
      </c>
      <c r="E9" s="2" t="s">
        <v>41</v>
      </c>
      <c r="F9" s="5">
        <v>2012</v>
      </c>
      <c r="G9" s="4">
        <v>200</v>
      </c>
      <c r="H9" s="4">
        <v>290</v>
      </c>
      <c r="I9" s="4">
        <v>290</v>
      </c>
      <c r="J9" s="4">
        <v>287</v>
      </c>
      <c r="K9" s="4">
        <v>0</v>
      </c>
      <c r="L9" s="4">
        <v>0</v>
      </c>
      <c r="M9" s="4">
        <v>0</v>
      </c>
      <c r="N9" s="4">
        <v>0</v>
      </c>
      <c r="O9" s="6">
        <v>3</v>
      </c>
      <c r="P9" s="2" t="s">
        <v>36</v>
      </c>
      <c r="Q9" s="7">
        <v>40986</v>
      </c>
      <c r="R9" s="8" t="b">
        <v>0</v>
      </c>
    </row>
    <row r="10" spans="1:18" ht="15">
      <c r="A10" s="2" t="s">
        <v>42</v>
      </c>
      <c r="B10" s="2" t="s">
        <v>19</v>
      </c>
      <c r="C10" s="3" t="s">
        <v>43</v>
      </c>
      <c r="D10" s="4">
        <v>21</v>
      </c>
      <c r="E10" s="2" t="s">
        <v>35</v>
      </c>
      <c r="F10" s="5">
        <v>2012</v>
      </c>
      <c r="G10" s="4">
        <v>200</v>
      </c>
      <c r="H10" s="4">
        <v>616</v>
      </c>
      <c r="I10" s="4">
        <v>616</v>
      </c>
      <c r="J10" s="4">
        <v>616</v>
      </c>
      <c r="K10" s="4">
        <v>0</v>
      </c>
      <c r="L10" s="4">
        <v>0</v>
      </c>
      <c r="M10" s="4">
        <v>0</v>
      </c>
      <c r="N10" s="4">
        <v>0</v>
      </c>
      <c r="O10" s="6">
        <v>3</v>
      </c>
      <c r="P10" s="2" t="s">
        <v>36</v>
      </c>
      <c r="Q10" s="7">
        <v>40986</v>
      </c>
      <c r="R10" s="8" t="b">
        <v>0</v>
      </c>
    </row>
    <row r="11" spans="1:18" ht="15">
      <c r="A11" s="2" t="s">
        <v>44</v>
      </c>
      <c r="B11" s="2" t="s">
        <v>19</v>
      </c>
      <c r="C11" s="3" t="s">
        <v>45</v>
      </c>
      <c r="D11" s="4">
        <v>17</v>
      </c>
      <c r="E11" s="2" t="s">
        <v>46</v>
      </c>
      <c r="F11" s="5">
        <v>2012</v>
      </c>
      <c r="G11" s="4">
        <v>300</v>
      </c>
      <c r="H11" s="4">
        <v>1065</v>
      </c>
      <c r="I11" s="4">
        <v>1065</v>
      </c>
      <c r="J11" s="4">
        <v>273</v>
      </c>
      <c r="K11" s="4">
        <v>200</v>
      </c>
      <c r="L11" s="4">
        <v>252</v>
      </c>
      <c r="M11" s="4">
        <v>241</v>
      </c>
      <c r="N11" s="4">
        <v>0</v>
      </c>
      <c r="O11" s="6">
        <v>4</v>
      </c>
      <c r="P11" s="2" t="s">
        <v>47</v>
      </c>
      <c r="Q11" s="7">
        <v>41023</v>
      </c>
      <c r="R11" s="8" t="b">
        <v>1</v>
      </c>
    </row>
    <row r="12" spans="1:18" ht="15">
      <c r="A12" s="2" t="s">
        <v>48</v>
      </c>
      <c r="B12" s="2" t="s">
        <v>19</v>
      </c>
      <c r="C12" s="3" t="s">
        <v>49</v>
      </c>
      <c r="D12" s="4">
        <v>17</v>
      </c>
      <c r="E12" s="2" t="s">
        <v>46</v>
      </c>
      <c r="F12" s="5">
        <v>2012</v>
      </c>
      <c r="G12" s="4">
        <v>200</v>
      </c>
      <c r="H12" s="4">
        <v>782</v>
      </c>
      <c r="I12" s="4">
        <v>782</v>
      </c>
      <c r="J12" s="4">
        <v>25</v>
      </c>
      <c r="K12" s="4">
        <v>0</v>
      </c>
      <c r="L12" s="4">
        <v>0</v>
      </c>
      <c r="M12" s="4">
        <v>757</v>
      </c>
      <c r="N12" s="4">
        <v>0</v>
      </c>
      <c r="O12" s="6">
        <v>4</v>
      </c>
      <c r="P12" s="2" t="s">
        <v>47</v>
      </c>
      <c r="Q12" s="7">
        <v>41023</v>
      </c>
      <c r="R12" s="8" t="b">
        <v>0</v>
      </c>
    </row>
    <row r="13" spans="1:18" ht="15">
      <c r="A13" s="2" t="s">
        <v>50</v>
      </c>
      <c r="B13" s="2" t="s">
        <v>19</v>
      </c>
      <c r="C13" s="3" t="s">
        <v>51</v>
      </c>
      <c r="D13" s="4">
        <v>11</v>
      </c>
      <c r="E13" s="2" t="s">
        <v>41</v>
      </c>
      <c r="F13" s="5">
        <v>2012</v>
      </c>
      <c r="G13" s="4">
        <v>200</v>
      </c>
      <c r="H13" s="4">
        <v>283</v>
      </c>
      <c r="I13" s="4">
        <v>277</v>
      </c>
      <c r="J13" s="4">
        <v>283</v>
      </c>
      <c r="K13" s="4">
        <v>0</v>
      </c>
      <c r="L13" s="4">
        <v>0</v>
      </c>
      <c r="M13" s="4">
        <v>0</v>
      </c>
      <c r="N13" s="4">
        <v>2</v>
      </c>
      <c r="O13" s="6">
        <v>6</v>
      </c>
      <c r="P13" s="2" t="s">
        <v>22</v>
      </c>
      <c r="Q13" s="7">
        <v>41067</v>
      </c>
      <c r="R13" s="8" t="b">
        <v>0</v>
      </c>
    </row>
    <row r="14" spans="1:18" ht="15">
      <c r="A14" s="2" t="s">
        <v>52</v>
      </c>
      <c r="B14" s="2" t="s">
        <v>19</v>
      </c>
      <c r="C14" s="3" t="s">
        <v>53</v>
      </c>
      <c r="D14" s="4">
        <v>13</v>
      </c>
      <c r="E14" s="2" t="s">
        <v>41</v>
      </c>
      <c r="F14" s="5">
        <v>2012</v>
      </c>
      <c r="G14" s="4">
        <v>200</v>
      </c>
      <c r="H14" s="4">
        <v>274</v>
      </c>
      <c r="I14" s="4">
        <v>266</v>
      </c>
      <c r="J14" s="4">
        <v>274</v>
      </c>
      <c r="K14" s="4">
        <v>0</v>
      </c>
      <c r="L14" s="4">
        <v>0</v>
      </c>
      <c r="M14" s="4">
        <v>0</v>
      </c>
      <c r="N14" s="4">
        <v>3</v>
      </c>
      <c r="O14" s="6">
        <v>6</v>
      </c>
      <c r="P14" s="2" t="s">
        <v>22</v>
      </c>
      <c r="Q14" s="7">
        <v>41067</v>
      </c>
      <c r="R14" s="8" t="b">
        <v>0</v>
      </c>
    </row>
    <row r="15" spans="1:18" ht="15">
      <c r="A15" s="2" t="s">
        <v>54</v>
      </c>
      <c r="B15" s="2" t="s">
        <v>19</v>
      </c>
      <c r="C15" s="3" t="s">
        <v>55</v>
      </c>
      <c r="D15" s="4">
        <v>14</v>
      </c>
      <c r="E15" s="2" t="s">
        <v>41</v>
      </c>
      <c r="F15" s="5">
        <v>2012</v>
      </c>
      <c r="G15" s="4">
        <v>200</v>
      </c>
      <c r="H15" s="4">
        <v>275</v>
      </c>
      <c r="I15" s="4">
        <v>275</v>
      </c>
      <c r="J15" s="4">
        <v>275</v>
      </c>
      <c r="K15" s="4">
        <v>0</v>
      </c>
      <c r="L15" s="4">
        <v>0</v>
      </c>
      <c r="M15" s="4">
        <v>0</v>
      </c>
      <c r="N15" s="4">
        <v>0</v>
      </c>
      <c r="O15" s="6">
        <v>6</v>
      </c>
      <c r="P15" s="2" t="s">
        <v>22</v>
      </c>
      <c r="Q15" s="7">
        <v>41067</v>
      </c>
      <c r="R15" s="8" t="b">
        <v>0</v>
      </c>
    </row>
    <row r="16" spans="1:18" ht="15">
      <c r="A16" s="2" t="s">
        <v>56</v>
      </c>
      <c r="B16" s="2" t="s">
        <v>19</v>
      </c>
      <c r="C16" s="3" t="s">
        <v>57</v>
      </c>
      <c r="D16" s="4">
        <v>16</v>
      </c>
      <c r="E16" s="2" t="s">
        <v>41</v>
      </c>
      <c r="F16" s="5">
        <v>2012</v>
      </c>
      <c r="G16" s="4">
        <v>200</v>
      </c>
      <c r="H16" s="4">
        <v>295</v>
      </c>
      <c r="I16" s="4">
        <v>289</v>
      </c>
      <c r="J16" s="4">
        <v>246</v>
      </c>
      <c r="K16" s="4">
        <v>0</v>
      </c>
      <c r="L16" s="4">
        <v>0</v>
      </c>
      <c r="M16" s="4">
        <v>0</v>
      </c>
      <c r="N16" s="4">
        <v>2</v>
      </c>
      <c r="O16" s="6">
        <v>6</v>
      </c>
      <c r="P16" s="2" t="s">
        <v>22</v>
      </c>
      <c r="Q16" s="7">
        <v>41067</v>
      </c>
      <c r="R16" s="8" t="b">
        <v>0</v>
      </c>
    </row>
    <row r="17" spans="1:18" ht="15">
      <c r="A17" s="2" t="s">
        <v>58</v>
      </c>
      <c r="B17" s="2" t="s">
        <v>19</v>
      </c>
      <c r="C17" s="3" t="s">
        <v>59</v>
      </c>
      <c r="D17" s="4">
        <v>15</v>
      </c>
      <c r="E17" s="2" t="s">
        <v>60</v>
      </c>
      <c r="F17" s="5">
        <v>2012</v>
      </c>
      <c r="G17" s="4">
        <v>100</v>
      </c>
      <c r="H17" s="4">
        <v>621</v>
      </c>
      <c r="I17" s="4">
        <v>621</v>
      </c>
      <c r="J17" s="4">
        <v>621</v>
      </c>
      <c r="K17" s="4">
        <v>0</v>
      </c>
      <c r="L17" s="4">
        <v>0</v>
      </c>
      <c r="M17" s="4">
        <v>0</v>
      </c>
      <c r="N17" s="4">
        <v>0</v>
      </c>
      <c r="O17" s="6">
        <v>6</v>
      </c>
      <c r="P17" s="2" t="s">
        <v>22</v>
      </c>
      <c r="Q17" s="7">
        <v>41071</v>
      </c>
      <c r="R17" s="8" t="b">
        <v>0</v>
      </c>
    </row>
    <row r="18" spans="1:18" ht="15">
      <c r="A18" s="2" t="s">
        <v>61</v>
      </c>
      <c r="B18" s="2" t="s">
        <v>19</v>
      </c>
      <c r="C18" s="3" t="s">
        <v>62</v>
      </c>
      <c r="D18" s="4">
        <v>23</v>
      </c>
      <c r="E18" s="2" t="s">
        <v>46</v>
      </c>
      <c r="F18" s="5">
        <v>2012</v>
      </c>
      <c r="G18" s="4">
        <v>800</v>
      </c>
      <c r="H18" s="4">
        <v>4472</v>
      </c>
      <c r="I18" s="4">
        <v>4470</v>
      </c>
      <c r="J18" s="4">
        <v>687</v>
      </c>
      <c r="K18" s="4">
        <v>0</v>
      </c>
      <c r="L18" s="4">
        <v>113</v>
      </c>
      <c r="M18" s="4">
        <v>3672</v>
      </c>
      <c r="N18" s="4">
        <v>1</v>
      </c>
      <c r="O18" s="6">
        <v>6</v>
      </c>
      <c r="P18" s="2" t="s">
        <v>22</v>
      </c>
      <c r="Q18" s="7">
        <v>41075</v>
      </c>
      <c r="R18" s="8" t="b">
        <v>0</v>
      </c>
    </row>
    <row r="19" spans="1:18" ht="15">
      <c r="A19" s="2" t="s">
        <v>63</v>
      </c>
      <c r="B19" s="2" t="s">
        <v>19</v>
      </c>
      <c r="C19" s="3" t="s">
        <v>64</v>
      </c>
      <c r="D19" s="4">
        <v>24</v>
      </c>
      <c r="E19" s="2" t="s">
        <v>46</v>
      </c>
      <c r="F19" s="5">
        <v>2012</v>
      </c>
      <c r="G19" s="4">
        <v>800</v>
      </c>
      <c r="H19" s="4">
        <v>4367</v>
      </c>
      <c r="I19" s="4">
        <v>4327</v>
      </c>
      <c r="J19" s="4">
        <v>687</v>
      </c>
      <c r="K19" s="4">
        <v>0</v>
      </c>
      <c r="L19" s="4">
        <v>78</v>
      </c>
      <c r="M19" s="4">
        <v>3602</v>
      </c>
      <c r="N19" s="4">
        <v>14</v>
      </c>
      <c r="O19" s="6">
        <v>6</v>
      </c>
      <c r="P19" s="2" t="s">
        <v>22</v>
      </c>
      <c r="Q19" s="7">
        <v>41075</v>
      </c>
      <c r="R19" s="8" t="b">
        <v>1</v>
      </c>
    </row>
    <row r="20" spans="1:18" ht="15">
      <c r="A20" s="2" t="s">
        <v>65</v>
      </c>
      <c r="B20" s="2" t="s">
        <v>19</v>
      </c>
      <c r="C20" s="3" t="s">
        <v>66</v>
      </c>
      <c r="D20" s="4">
        <v>24</v>
      </c>
      <c r="E20" s="2" t="s">
        <v>46</v>
      </c>
      <c r="F20" s="5">
        <v>2012</v>
      </c>
      <c r="G20" s="4">
        <v>400</v>
      </c>
      <c r="H20" s="4">
        <v>1904</v>
      </c>
      <c r="I20" s="4">
        <v>1896</v>
      </c>
      <c r="J20" s="4">
        <v>73</v>
      </c>
      <c r="K20" s="4">
        <v>0</v>
      </c>
      <c r="L20" s="4">
        <v>6</v>
      </c>
      <c r="M20" s="4">
        <v>1825</v>
      </c>
      <c r="N20" s="4">
        <v>2</v>
      </c>
      <c r="O20" s="6">
        <v>6</v>
      </c>
      <c r="P20" s="2" t="s">
        <v>22</v>
      </c>
      <c r="Q20" s="7">
        <v>41075</v>
      </c>
      <c r="R20" s="8" t="b">
        <v>0</v>
      </c>
    </row>
    <row r="21" spans="1:18" ht="15">
      <c r="A21" s="2" t="s">
        <v>67</v>
      </c>
      <c r="B21" s="2" t="s">
        <v>19</v>
      </c>
      <c r="C21" s="3" t="s">
        <v>68</v>
      </c>
      <c r="D21" s="4">
        <v>17</v>
      </c>
      <c r="E21" s="2" t="s">
        <v>41</v>
      </c>
      <c r="F21" s="5">
        <v>2012</v>
      </c>
      <c r="G21" s="4">
        <v>100</v>
      </c>
      <c r="H21" s="4">
        <v>132</v>
      </c>
      <c r="I21" s="4">
        <v>132</v>
      </c>
      <c r="J21" s="4">
        <v>132</v>
      </c>
      <c r="K21" s="4">
        <v>0</v>
      </c>
      <c r="L21" s="4">
        <v>0</v>
      </c>
      <c r="M21" s="4">
        <v>0</v>
      </c>
      <c r="N21" s="4">
        <v>0</v>
      </c>
      <c r="O21" s="6">
        <v>6</v>
      </c>
      <c r="P21" s="2" t="s">
        <v>22</v>
      </c>
      <c r="Q21" s="7">
        <v>41087</v>
      </c>
      <c r="R21" s="8" t="b">
        <v>1</v>
      </c>
    </row>
    <row r="22" spans="1:18" ht="15">
      <c r="A22" s="2" t="s">
        <v>69</v>
      </c>
      <c r="B22" s="2" t="s">
        <v>19</v>
      </c>
      <c r="C22" s="3" t="s">
        <v>70</v>
      </c>
      <c r="D22" s="4">
        <v>17</v>
      </c>
      <c r="E22" s="2" t="s">
        <v>41</v>
      </c>
      <c r="F22" s="5">
        <v>2012</v>
      </c>
      <c r="G22" s="4">
        <v>100</v>
      </c>
      <c r="H22" s="4">
        <v>132</v>
      </c>
      <c r="I22" s="4">
        <v>132</v>
      </c>
      <c r="J22" s="4">
        <v>132</v>
      </c>
      <c r="K22" s="4">
        <v>0</v>
      </c>
      <c r="L22" s="4">
        <v>0</v>
      </c>
      <c r="M22" s="4">
        <v>0</v>
      </c>
      <c r="N22" s="4">
        <v>0</v>
      </c>
      <c r="O22" s="6">
        <v>6</v>
      </c>
      <c r="P22" s="2" t="s">
        <v>22</v>
      </c>
      <c r="Q22" s="7">
        <v>41087</v>
      </c>
      <c r="R22" s="8" t="b">
        <v>1</v>
      </c>
    </row>
    <row r="23" spans="1:18" ht="15">
      <c r="A23" s="2" t="s">
        <v>71</v>
      </c>
      <c r="B23" s="2" t="s">
        <v>19</v>
      </c>
      <c r="C23" s="3" t="s">
        <v>72</v>
      </c>
      <c r="D23" s="4">
        <v>17</v>
      </c>
      <c r="E23" s="2" t="s">
        <v>41</v>
      </c>
      <c r="F23" s="5">
        <v>2012</v>
      </c>
      <c r="G23" s="4">
        <v>100</v>
      </c>
      <c r="H23" s="4">
        <v>132</v>
      </c>
      <c r="I23" s="4">
        <v>132</v>
      </c>
      <c r="J23" s="4">
        <v>132</v>
      </c>
      <c r="K23" s="4">
        <v>0</v>
      </c>
      <c r="L23" s="4">
        <v>0</v>
      </c>
      <c r="M23" s="4">
        <v>0</v>
      </c>
      <c r="N23" s="4">
        <v>0</v>
      </c>
      <c r="O23" s="6">
        <v>6</v>
      </c>
      <c r="P23" s="2" t="s">
        <v>22</v>
      </c>
      <c r="Q23" s="7">
        <v>41087</v>
      </c>
      <c r="R23" s="8" t="b">
        <v>0</v>
      </c>
    </row>
    <row r="24" spans="1:18" ht="15">
      <c r="A24" s="2" t="s">
        <v>73</v>
      </c>
      <c r="B24" s="2" t="s">
        <v>19</v>
      </c>
      <c r="C24" s="3" t="s">
        <v>74</v>
      </c>
      <c r="D24" s="4">
        <v>10</v>
      </c>
      <c r="E24" s="2" t="s">
        <v>41</v>
      </c>
      <c r="F24" s="5">
        <v>2012</v>
      </c>
      <c r="G24" s="4">
        <v>100</v>
      </c>
      <c r="H24" s="4">
        <v>139</v>
      </c>
      <c r="I24" s="4">
        <v>139</v>
      </c>
      <c r="J24" s="4">
        <v>139</v>
      </c>
      <c r="K24" s="4">
        <v>0</v>
      </c>
      <c r="L24" s="4">
        <v>0</v>
      </c>
      <c r="M24" s="4">
        <v>0</v>
      </c>
      <c r="N24" s="4">
        <v>0</v>
      </c>
      <c r="O24" s="6">
        <v>7</v>
      </c>
      <c r="P24" s="2" t="s">
        <v>75</v>
      </c>
      <c r="Q24" s="7">
        <v>41111</v>
      </c>
      <c r="R24" s="8" t="b">
        <v>1</v>
      </c>
    </row>
    <row r="25" spans="1:18" ht="15">
      <c r="A25" s="2" t="s">
        <v>76</v>
      </c>
      <c r="B25" s="2" t="s">
        <v>19</v>
      </c>
      <c r="C25" s="3" t="s">
        <v>77</v>
      </c>
      <c r="D25" s="4">
        <v>10</v>
      </c>
      <c r="E25" s="2" t="s">
        <v>41</v>
      </c>
      <c r="F25" s="5">
        <v>2012</v>
      </c>
      <c r="G25" s="4">
        <v>200</v>
      </c>
      <c r="H25" s="4">
        <v>279</v>
      </c>
      <c r="I25" s="4">
        <v>279</v>
      </c>
      <c r="J25" s="4">
        <v>279</v>
      </c>
      <c r="K25" s="4">
        <v>0</v>
      </c>
      <c r="L25" s="4">
        <v>0</v>
      </c>
      <c r="M25" s="4">
        <v>0</v>
      </c>
      <c r="N25" s="4">
        <v>0</v>
      </c>
      <c r="O25" s="6">
        <v>7</v>
      </c>
      <c r="P25" s="2" t="s">
        <v>75</v>
      </c>
      <c r="Q25" s="7">
        <v>41111</v>
      </c>
      <c r="R25" s="8" t="b">
        <v>0</v>
      </c>
    </row>
    <row r="26" spans="1:18" ht="15">
      <c r="A26" s="2" t="s">
        <v>78</v>
      </c>
      <c r="B26" s="2" t="s">
        <v>19</v>
      </c>
      <c r="C26" s="3" t="s">
        <v>79</v>
      </c>
      <c r="D26" s="4">
        <v>12</v>
      </c>
      <c r="E26" s="2" t="s">
        <v>41</v>
      </c>
      <c r="F26" s="5">
        <v>2012</v>
      </c>
      <c r="G26" s="4">
        <v>300</v>
      </c>
      <c r="H26" s="4">
        <v>418</v>
      </c>
      <c r="I26" s="4">
        <v>418</v>
      </c>
      <c r="J26" s="4">
        <v>418</v>
      </c>
      <c r="K26" s="4">
        <v>0</v>
      </c>
      <c r="L26" s="4">
        <v>0</v>
      </c>
      <c r="M26" s="4">
        <v>0</v>
      </c>
      <c r="N26" s="4">
        <v>0</v>
      </c>
      <c r="O26" s="6">
        <v>7</v>
      </c>
      <c r="P26" s="2" t="s">
        <v>75</v>
      </c>
      <c r="Q26" s="7">
        <v>41111</v>
      </c>
      <c r="R26" s="8" t="b">
        <v>0</v>
      </c>
    </row>
    <row r="27" spans="1:18" ht="15">
      <c r="A27" s="2" t="s">
        <v>80</v>
      </c>
      <c r="B27" s="2" t="s">
        <v>19</v>
      </c>
      <c r="C27" s="3" t="s">
        <v>81</v>
      </c>
      <c r="D27" s="4">
        <v>18</v>
      </c>
      <c r="E27" s="2" t="s">
        <v>35</v>
      </c>
      <c r="F27" s="5">
        <v>2012</v>
      </c>
      <c r="G27" s="4">
        <v>150</v>
      </c>
      <c r="H27" s="4">
        <v>237</v>
      </c>
      <c r="I27" s="4">
        <v>237</v>
      </c>
      <c r="J27" s="4">
        <v>237</v>
      </c>
      <c r="K27" s="4">
        <v>0</v>
      </c>
      <c r="L27" s="4">
        <v>0</v>
      </c>
      <c r="M27" s="4">
        <v>0</v>
      </c>
      <c r="N27" s="4">
        <v>0</v>
      </c>
      <c r="O27" s="6">
        <v>7</v>
      </c>
      <c r="P27" s="2" t="s">
        <v>75</v>
      </c>
      <c r="Q27" s="7">
        <v>41121</v>
      </c>
      <c r="R27" s="8" t="b">
        <v>0</v>
      </c>
    </row>
    <row r="28" spans="1:18" ht="15">
      <c r="A28" s="2" t="s">
        <v>82</v>
      </c>
      <c r="B28" s="2" t="s">
        <v>19</v>
      </c>
      <c r="C28" s="3" t="s">
        <v>83</v>
      </c>
      <c r="D28" s="4">
        <v>17</v>
      </c>
      <c r="E28" s="2" t="s">
        <v>35</v>
      </c>
      <c r="F28" s="5">
        <v>2012</v>
      </c>
      <c r="G28" s="4">
        <v>100</v>
      </c>
      <c r="H28" s="4">
        <v>156</v>
      </c>
      <c r="I28" s="4">
        <v>156</v>
      </c>
      <c r="J28" s="4">
        <v>156</v>
      </c>
      <c r="K28" s="4">
        <v>0</v>
      </c>
      <c r="L28" s="4">
        <v>0</v>
      </c>
      <c r="M28" s="4">
        <v>0</v>
      </c>
      <c r="N28" s="4">
        <v>0</v>
      </c>
      <c r="O28" s="6">
        <v>8</v>
      </c>
      <c r="P28" s="2" t="s">
        <v>32</v>
      </c>
      <c r="Q28" s="7">
        <v>41125</v>
      </c>
      <c r="R28" s="8" t="b">
        <v>0</v>
      </c>
    </row>
    <row r="29" spans="1:18" ht="15">
      <c r="A29" s="2" t="s">
        <v>84</v>
      </c>
      <c r="B29" s="2" t="s">
        <v>19</v>
      </c>
      <c r="C29" s="3" t="s">
        <v>85</v>
      </c>
      <c r="D29" s="4">
        <v>19</v>
      </c>
      <c r="E29" s="2" t="s">
        <v>86</v>
      </c>
      <c r="F29" s="5">
        <v>2012</v>
      </c>
      <c r="G29" s="4">
        <v>750</v>
      </c>
      <c r="H29" s="4">
        <v>2241</v>
      </c>
      <c r="I29" s="4">
        <v>2241</v>
      </c>
      <c r="J29" s="4">
        <v>487</v>
      </c>
      <c r="K29" s="4">
        <v>0</v>
      </c>
      <c r="L29" s="4">
        <v>405</v>
      </c>
      <c r="M29" s="4">
        <v>1349</v>
      </c>
      <c r="N29" s="4">
        <v>0</v>
      </c>
      <c r="O29" s="6">
        <v>9</v>
      </c>
      <c r="P29" s="2" t="s">
        <v>87</v>
      </c>
      <c r="Q29" s="7">
        <v>41161</v>
      </c>
      <c r="R29" s="8" t="b">
        <v>0</v>
      </c>
    </row>
    <row r="30" spans="1:18" ht="15">
      <c r="A30" s="2" t="s">
        <v>88</v>
      </c>
      <c r="B30" s="2" t="s">
        <v>19</v>
      </c>
      <c r="C30" s="3" t="s">
        <v>89</v>
      </c>
      <c r="D30" s="4">
        <v>23</v>
      </c>
      <c r="E30" s="2" t="s">
        <v>86</v>
      </c>
      <c r="F30" s="5">
        <v>2012</v>
      </c>
      <c r="G30" s="4">
        <v>200</v>
      </c>
      <c r="H30" s="4">
        <v>463</v>
      </c>
      <c r="I30" s="4">
        <v>457</v>
      </c>
      <c r="J30" s="4">
        <v>376</v>
      </c>
      <c r="K30" s="4">
        <v>0</v>
      </c>
      <c r="L30" s="4">
        <v>0</v>
      </c>
      <c r="M30" s="4">
        <v>0</v>
      </c>
      <c r="N30" s="4">
        <v>1</v>
      </c>
      <c r="O30" s="6">
        <v>10</v>
      </c>
      <c r="P30" s="2" t="s">
        <v>90</v>
      </c>
      <c r="Q30" s="7">
        <v>41183</v>
      </c>
      <c r="R30" s="8" t="b">
        <v>0</v>
      </c>
    </row>
    <row r="31" spans="1:18" ht="15">
      <c r="A31" s="2" t="s">
        <v>91</v>
      </c>
      <c r="B31" s="2" t="s">
        <v>19</v>
      </c>
      <c r="C31" s="3" t="s">
        <v>92</v>
      </c>
      <c r="D31" s="4">
        <v>24</v>
      </c>
      <c r="E31" s="2" t="s">
        <v>86</v>
      </c>
      <c r="F31" s="5">
        <v>2012</v>
      </c>
      <c r="G31" s="4">
        <v>300</v>
      </c>
      <c r="H31" s="4">
        <v>658</v>
      </c>
      <c r="I31" s="4">
        <v>658</v>
      </c>
      <c r="J31" s="4">
        <v>650</v>
      </c>
      <c r="K31" s="4">
        <v>0</v>
      </c>
      <c r="L31" s="4">
        <v>0</v>
      </c>
      <c r="M31" s="4">
        <v>0</v>
      </c>
      <c r="N31" s="4">
        <v>0</v>
      </c>
      <c r="O31" s="6">
        <v>10</v>
      </c>
      <c r="P31" s="2" t="s">
        <v>90</v>
      </c>
      <c r="Q31" s="7">
        <v>41183</v>
      </c>
      <c r="R31" s="8" t="b">
        <v>0</v>
      </c>
    </row>
    <row r="32" spans="1:18" ht="15">
      <c r="A32" s="2" t="s">
        <v>93</v>
      </c>
      <c r="B32" s="2" t="s">
        <v>19</v>
      </c>
      <c r="C32" s="3" t="s">
        <v>94</v>
      </c>
      <c r="D32" s="4">
        <v>1</v>
      </c>
      <c r="E32" s="2" t="s">
        <v>86</v>
      </c>
      <c r="F32" s="5">
        <v>2012</v>
      </c>
      <c r="G32" s="4">
        <v>260</v>
      </c>
      <c r="H32" s="4">
        <v>546</v>
      </c>
      <c r="I32" s="4">
        <v>546</v>
      </c>
      <c r="J32" s="4">
        <v>546</v>
      </c>
      <c r="K32" s="4">
        <v>0</v>
      </c>
      <c r="L32" s="4">
        <v>0</v>
      </c>
      <c r="M32" s="4">
        <v>0</v>
      </c>
      <c r="N32" s="4">
        <v>0</v>
      </c>
      <c r="O32" s="6">
        <v>10</v>
      </c>
      <c r="P32" s="2" t="s">
        <v>90</v>
      </c>
      <c r="Q32" s="7">
        <v>41184</v>
      </c>
      <c r="R32" s="8" t="b">
        <v>1</v>
      </c>
    </row>
    <row r="33" spans="1:18" ht="15">
      <c r="A33" s="2" t="s">
        <v>95</v>
      </c>
      <c r="B33" s="2" t="s">
        <v>19</v>
      </c>
      <c r="C33" s="3" t="s">
        <v>96</v>
      </c>
      <c r="D33" s="4">
        <v>1</v>
      </c>
      <c r="E33" s="2" t="s">
        <v>86</v>
      </c>
      <c r="F33" s="5">
        <v>2012</v>
      </c>
      <c r="G33" s="4">
        <v>200</v>
      </c>
      <c r="H33" s="4">
        <v>423</v>
      </c>
      <c r="I33" s="4">
        <v>423</v>
      </c>
      <c r="J33" s="4">
        <v>412</v>
      </c>
      <c r="K33" s="4">
        <v>0</v>
      </c>
      <c r="L33" s="4">
        <v>11</v>
      </c>
      <c r="M33" s="4">
        <v>0</v>
      </c>
      <c r="N33" s="4">
        <v>0</v>
      </c>
      <c r="O33" s="6">
        <v>10</v>
      </c>
      <c r="P33" s="2" t="s">
        <v>90</v>
      </c>
      <c r="Q33" s="7">
        <v>41184</v>
      </c>
      <c r="R33" s="8" t="b">
        <v>0</v>
      </c>
    </row>
    <row r="34" spans="1:18" ht="15">
      <c r="A34" s="2" t="s">
        <v>97</v>
      </c>
      <c r="B34" s="2" t="s">
        <v>19</v>
      </c>
      <c r="C34" s="3" t="s">
        <v>98</v>
      </c>
      <c r="D34" s="4">
        <v>4</v>
      </c>
      <c r="E34" s="2" t="s">
        <v>86</v>
      </c>
      <c r="F34" s="5">
        <v>2012</v>
      </c>
      <c r="G34" s="4">
        <v>100</v>
      </c>
      <c r="H34" s="4">
        <v>330</v>
      </c>
      <c r="I34" s="4">
        <v>330</v>
      </c>
      <c r="J34" s="4">
        <v>78</v>
      </c>
      <c r="K34" s="4">
        <v>0</v>
      </c>
      <c r="L34" s="4">
        <v>65</v>
      </c>
      <c r="M34" s="4">
        <v>187</v>
      </c>
      <c r="N34" s="4">
        <v>0</v>
      </c>
      <c r="O34" s="6">
        <v>10</v>
      </c>
      <c r="P34" s="2" t="s">
        <v>90</v>
      </c>
      <c r="Q34" s="7">
        <v>41184</v>
      </c>
      <c r="R34" s="8" t="b">
        <v>0</v>
      </c>
    </row>
    <row r="35" spans="1:18" ht="15">
      <c r="A35" s="2" t="s">
        <v>99</v>
      </c>
      <c r="B35" s="2" t="s">
        <v>19</v>
      </c>
      <c r="C35" s="3" t="s">
        <v>100</v>
      </c>
      <c r="D35" s="4">
        <v>1</v>
      </c>
      <c r="E35" s="2" t="s">
        <v>86</v>
      </c>
      <c r="F35" s="5">
        <v>2012</v>
      </c>
      <c r="G35" s="4">
        <v>100</v>
      </c>
      <c r="H35" s="4">
        <v>228</v>
      </c>
      <c r="I35" s="4">
        <v>228</v>
      </c>
      <c r="J35" s="4">
        <v>228</v>
      </c>
      <c r="K35" s="4">
        <v>0</v>
      </c>
      <c r="L35" s="4">
        <v>0</v>
      </c>
      <c r="M35" s="4">
        <v>0</v>
      </c>
      <c r="N35" s="4">
        <v>0</v>
      </c>
      <c r="O35" s="6">
        <v>10</v>
      </c>
      <c r="P35" s="2" t="s">
        <v>90</v>
      </c>
      <c r="Q35" s="7">
        <v>41185</v>
      </c>
      <c r="R35" s="8" t="b">
        <v>0</v>
      </c>
    </row>
    <row r="36" spans="1:18" ht="15">
      <c r="A36" s="2" t="s">
        <v>101</v>
      </c>
      <c r="B36" s="2" t="s">
        <v>19</v>
      </c>
      <c r="C36" s="3" t="s">
        <v>102</v>
      </c>
      <c r="D36" s="4">
        <v>15</v>
      </c>
      <c r="E36" s="2" t="s">
        <v>103</v>
      </c>
      <c r="F36" s="5">
        <v>2013</v>
      </c>
      <c r="G36" s="4">
        <v>200</v>
      </c>
      <c r="H36" s="4">
        <v>878</v>
      </c>
      <c r="I36" s="4">
        <v>878</v>
      </c>
      <c r="J36" s="4">
        <v>853</v>
      </c>
      <c r="K36" s="4">
        <v>25</v>
      </c>
      <c r="L36" s="4">
        <v>0</v>
      </c>
      <c r="M36" s="4">
        <v>0</v>
      </c>
      <c r="N36" s="4">
        <v>0</v>
      </c>
      <c r="O36" s="6">
        <v>3</v>
      </c>
      <c r="P36" s="2" t="s">
        <v>36</v>
      </c>
      <c r="Q36" s="7">
        <v>41349</v>
      </c>
      <c r="R36" s="8" t="b">
        <v>1</v>
      </c>
    </row>
    <row r="37" spans="1:18" ht="15">
      <c r="A37" s="2" t="s">
        <v>104</v>
      </c>
      <c r="B37" s="2" t="s">
        <v>19</v>
      </c>
      <c r="C37" s="3" t="s">
        <v>105</v>
      </c>
      <c r="D37" s="4">
        <v>15</v>
      </c>
      <c r="E37" s="2" t="s">
        <v>103</v>
      </c>
      <c r="F37" s="5">
        <v>2013</v>
      </c>
      <c r="G37" s="4">
        <v>100</v>
      </c>
      <c r="H37" s="4">
        <v>519</v>
      </c>
      <c r="I37" s="4">
        <v>0</v>
      </c>
      <c r="J37" s="4">
        <v>0</v>
      </c>
      <c r="K37" s="4">
        <v>315</v>
      </c>
      <c r="L37" s="4">
        <v>204</v>
      </c>
      <c r="M37" s="4">
        <v>0</v>
      </c>
      <c r="N37" s="4">
        <v>0</v>
      </c>
      <c r="O37" s="6">
        <v>3</v>
      </c>
      <c r="P37" s="2" t="s">
        <v>36</v>
      </c>
      <c r="Q37" s="7">
        <v>41349</v>
      </c>
      <c r="R37" s="8" t="b">
        <v>0</v>
      </c>
    </row>
    <row r="38" spans="1:18" ht="15">
      <c r="A38" s="2" t="s">
        <v>106</v>
      </c>
      <c r="B38" s="2" t="s">
        <v>19</v>
      </c>
      <c r="C38" s="3" t="s">
        <v>107</v>
      </c>
      <c r="D38" s="4">
        <v>16</v>
      </c>
      <c r="E38" s="2" t="s">
        <v>103</v>
      </c>
      <c r="F38" s="5">
        <v>2013</v>
      </c>
      <c r="G38" s="4">
        <v>100</v>
      </c>
      <c r="H38" s="4">
        <v>433</v>
      </c>
      <c r="I38" s="4">
        <v>0</v>
      </c>
      <c r="J38" s="4">
        <v>433</v>
      </c>
      <c r="K38" s="4">
        <v>0</v>
      </c>
      <c r="L38" s="4">
        <v>0</v>
      </c>
      <c r="M38" s="4">
        <v>0</v>
      </c>
      <c r="N38" s="4">
        <v>0</v>
      </c>
      <c r="O38" s="6">
        <v>3</v>
      </c>
      <c r="P38" s="2" t="s">
        <v>36</v>
      </c>
      <c r="Q38" s="7">
        <v>41349</v>
      </c>
      <c r="R38" s="8" t="b">
        <v>0</v>
      </c>
    </row>
    <row r="39" spans="1:18" ht="15">
      <c r="A39" s="2" t="s">
        <v>108</v>
      </c>
      <c r="B39" s="2" t="s">
        <v>19</v>
      </c>
      <c r="C39" s="3" t="s">
        <v>109</v>
      </c>
      <c r="D39" s="4">
        <v>8</v>
      </c>
      <c r="E39" s="2" t="s">
        <v>110</v>
      </c>
      <c r="F39" s="5">
        <v>2013</v>
      </c>
      <c r="G39" s="4">
        <v>1000</v>
      </c>
      <c r="H39" s="4">
        <v>1298</v>
      </c>
      <c r="I39" s="4">
        <v>0</v>
      </c>
      <c r="J39" s="4">
        <v>210</v>
      </c>
      <c r="K39" s="4">
        <v>85</v>
      </c>
      <c r="L39" s="4">
        <v>181</v>
      </c>
      <c r="M39" s="4">
        <v>822</v>
      </c>
      <c r="N39" s="4">
        <v>0</v>
      </c>
      <c r="O39" s="6">
        <v>3</v>
      </c>
      <c r="P39" s="2" t="s">
        <v>36</v>
      </c>
      <c r="Q39" s="7">
        <v>41352</v>
      </c>
      <c r="R39" s="8" t="b">
        <v>0</v>
      </c>
    </row>
    <row r="40" spans="1:18" ht="15">
      <c r="A40" s="2" t="s">
        <v>111</v>
      </c>
      <c r="B40" s="2" t="s">
        <v>19</v>
      </c>
      <c r="C40" s="3" t="s">
        <v>112</v>
      </c>
      <c r="D40" s="4">
        <v>10</v>
      </c>
      <c r="E40" s="2" t="s">
        <v>113</v>
      </c>
      <c r="F40" s="5">
        <v>2013</v>
      </c>
      <c r="G40" s="4">
        <v>172</v>
      </c>
      <c r="H40" s="4">
        <v>453</v>
      </c>
      <c r="I40" s="4">
        <v>0</v>
      </c>
      <c r="J40" s="4">
        <v>308</v>
      </c>
      <c r="K40" s="4">
        <v>68</v>
      </c>
      <c r="L40" s="4">
        <v>0</v>
      </c>
      <c r="M40" s="4">
        <v>77</v>
      </c>
      <c r="N40" s="4">
        <v>1</v>
      </c>
      <c r="O40" s="6">
        <v>4</v>
      </c>
      <c r="P40" s="2" t="s">
        <v>47</v>
      </c>
      <c r="Q40" s="7">
        <v>41378</v>
      </c>
      <c r="R40" s="8" t="b">
        <v>0</v>
      </c>
    </row>
    <row r="41" spans="1:18" ht="15">
      <c r="A41" s="2" t="s">
        <v>114</v>
      </c>
      <c r="B41" s="2" t="s">
        <v>19</v>
      </c>
      <c r="C41" s="3" t="s">
        <v>115</v>
      </c>
      <c r="D41" s="4">
        <v>12</v>
      </c>
      <c r="E41" s="2" t="s">
        <v>113</v>
      </c>
      <c r="F41" s="5">
        <v>2013</v>
      </c>
      <c r="G41" s="4">
        <v>78</v>
      </c>
      <c r="H41" s="4">
        <v>199</v>
      </c>
      <c r="I41" s="4">
        <v>0</v>
      </c>
      <c r="J41" s="4">
        <v>199</v>
      </c>
      <c r="K41" s="4">
        <v>0</v>
      </c>
      <c r="L41" s="4">
        <v>0</v>
      </c>
      <c r="M41" s="4">
        <v>0</v>
      </c>
      <c r="N41" s="4">
        <v>0</v>
      </c>
      <c r="O41" s="6">
        <v>4</v>
      </c>
      <c r="P41" s="2" t="s">
        <v>47</v>
      </c>
      <c r="Q41" s="7">
        <v>41379</v>
      </c>
      <c r="R41" s="8" t="b">
        <v>0</v>
      </c>
    </row>
    <row r="42" spans="1:18" ht="15">
      <c r="A42" s="2" t="s">
        <v>116</v>
      </c>
      <c r="B42" s="2" t="s">
        <v>19</v>
      </c>
      <c r="C42" s="3" t="s">
        <v>117</v>
      </c>
      <c r="D42" s="4">
        <v>8</v>
      </c>
      <c r="E42" s="2" t="s">
        <v>31</v>
      </c>
      <c r="F42" s="5">
        <v>2013</v>
      </c>
      <c r="G42" s="4">
        <v>100</v>
      </c>
      <c r="H42" s="4">
        <v>460</v>
      </c>
      <c r="I42" s="4">
        <v>0</v>
      </c>
      <c r="J42" s="4">
        <v>394</v>
      </c>
      <c r="K42" s="4">
        <v>2</v>
      </c>
      <c r="L42" s="4">
        <v>64</v>
      </c>
      <c r="M42" s="4">
        <v>0</v>
      </c>
      <c r="N42" s="4">
        <v>0</v>
      </c>
      <c r="O42" s="6">
        <v>4</v>
      </c>
      <c r="P42" s="2" t="s">
        <v>47</v>
      </c>
      <c r="Q42" s="7">
        <v>41381</v>
      </c>
      <c r="R42" s="8" t="b">
        <v>1</v>
      </c>
    </row>
    <row r="43" spans="1:18" ht="15">
      <c r="A43" s="2" t="s">
        <v>118</v>
      </c>
      <c r="B43" s="2" t="s">
        <v>19</v>
      </c>
      <c r="C43" s="3" t="s">
        <v>119</v>
      </c>
      <c r="D43" s="4">
        <v>8</v>
      </c>
      <c r="E43" s="2" t="s">
        <v>31</v>
      </c>
      <c r="F43" s="5">
        <v>2013</v>
      </c>
      <c r="G43" s="4">
        <v>115</v>
      </c>
      <c r="H43" s="4">
        <v>337</v>
      </c>
      <c r="I43" s="4">
        <v>0</v>
      </c>
      <c r="J43" s="4">
        <v>0</v>
      </c>
      <c r="K43" s="4">
        <v>0</v>
      </c>
      <c r="L43" s="4">
        <v>337</v>
      </c>
      <c r="M43" s="4">
        <v>0</v>
      </c>
      <c r="N43" s="4">
        <v>0</v>
      </c>
      <c r="O43" s="6">
        <v>4</v>
      </c>
      <c r="P43" s="2" t="s">
        <v>47</v>
      </c>
      <c r="Q43" s="7">
        <v>41381</v>
      </c>
      <c r="R43" s="8" t="b">
        <v>0</v>
      </c>
    </row>
    <row r="44" spans="1:18" ht="15">
      <c r="A44" s="2" t="s">
        <v>120</v>
      </c>
      <c r="B44" s="2" t="s">
        <v>19</v>
      </c>
      <c r="C44" s="3" t="s">
        <v>121</v>
      </c>
      <c r="D44" s="4">
        <v>8</v>
      </c>
      <c r="E44" s="2" t="s">
        <v>113</v>
      </c>
      <c r="F44" s="5">
        <v>2013</v>
      </c>
      <c r="G44" s="4">
        <v>53</v>
      </c>
      <c r="H44" s="4">
        <v>136</v>
      </c>
      <c r="I44" s="4">
        <v>0</v>
      </c>
      <c r="J44" s="4">
        <v>136</v>
      </c>
      <c r="K44" s="4">
        <v>0</v>
      </c>
      <c r="L44" s="4">
        <v>0</v>
      </c>
      <c r="M44" s="4">
        <v>0</v>
      </c>
      <c r="N44" s="4">
        <v>0</v>
      </c>
      <c r="O44" s="6">
        <v>4</v>
      </c>
      <c r="P44" s="2" t="s">
        <v>47</v>
      </c>
      <c r="Q44" s="7">
        <v>41385</v>
      </c>
      <c r="R44" s="8" t="b">
        <v>0</v>
      </c>
    </row>
    <row r="45" spans="1:18" ht="15">
      <c r="A45" s="2" t="s">
        <v>122</v>
      </c>
      <c r="B45" s="2" t="s">
        <v>19</v>
      </c>
      <c r="C45" s="3" t="s">
        <v>123</v>
      </c>
      <c r="D45" s="4">
        <v>7</v>
      </c>
      <c r="E45" s="2" t="s">
        <v>113</v>
      </c>
      <c r="F45" s="5">
        <v>2013</v>
      </c>
      <c r="G45" s="4">
        <v>51</v>
      </c>
      <c r="H45" s="4">
        <v>157</v>
      </c>
      <c r="I45" s="4">
        <v>0</v>
      </c>
      <c r="J45" s="4">
        <v>73</v>
      </c>
      <c r="K45" s="4">
        <v>23</v>
      </c>
      <c r="L45" s="4">
        <v>0</v>
      </c>
      <c r="M45" s="4">
        <v>61</v>
      </c>
      <c r="N45" s="4">
        <v>0</v>
      </c>
      <c r="O45" s="6">
        <v>4</v>
      </c>
      <c r="P45" s="2" t="s">
        <v>47</v>
      </c>
      <c r="Q45" s="7">
        <v>41389</v>
      </c>
      <c r="R45" s="8" t="b">
        <v>0</v>
      </c>
    </row>
    <row r="46" spans="1:18" ht="15">
      <c r="A46" s="2" t="s">
        <v>124</v>
      </c>
      <c r="B46" s="2" t="s">
        <v>19</v>
      </c>
      <c r="C46" s="3" t="s">
        <v>125</v>
      </c>
      <c r="D46" s="4">
        <v>8</v>
      </c>
      <c r="E46" s="2" t="s">
        <v>113</v>
      </c>
      <c r="F46" s="5">
        <v>2013</v>
      </c>
      <c r="G46" s="4">
        <v>20</v>
      </c>
      <c r="H46" s="4">
        <v>86</v>
      </c>
      <c r="I46" s="4">
        <v>0</v>
      </c>
      <c r="J46" s="4">
        <v>40</v>
      </c>
      <c r="K46" s="4">
        <v>26</v>
      </c>
      <c r="L46" s="4">
        <v>0</v>
      </c>
      <c r="M46" s="4">
        <v>20</v>
      </c>
      <c r="N46" s="4">
        <v>0</v>
      </c>
      <c r="O46" s="6">
        <v>4</v>
      </c>
      <c r="P46" s="2" t="s">
        <v>47</v>
      </c>
      <c r="Q46" s="7">
        <v>41389</v>
      </c>
      <c r="R46" s="8" t="b">
        <v>0</v>
      </c>
    </row>
    <row r="47" spans="1:18" ht="15">
      <c r="A47" s="2" t="s">
        <v>126</v>
      </c>
      <c r="B47" s="2" t="s">
        <v>19</v>
      </c>
      <c r="C47" s="3" t="s">
        <v>127</v>
      </c>
      <c r="D47" s="4">
        <v>22</v>
      </c>
      <c r="E47" s="2" t="s">
        <v>113</v>
      </c>
      <c r="F47" s="5">
        <v>2013</v>
      </c>
      <c r="G47" s="4">
        <v>26</v>
      </c>
      <c r="H47" s="4">
        <v>77</v>
      </c>
      <c r="I47" s="4">
        <v>0</v>
      </c>
      <c r="J47" s="4">
        <v>77</v>
      </c>
      <c r="K47" s="4">
        <v>0</v>
      </c>
      <c r="L47" s="4">
        <v>0</v>
      </c>
      <c r="M47" s="4">
        <v>0</v>
      </c>
      <c r="N47" s="4">
        <v>0</v>
      </c>
      <c r="O47" s="6">
        <v>4</v>
      </c>
      <c r="P47" s="2" t="s">
        <v>47</v>
      </c>
      <c r="Q47" s="7">
        <v>41389</v>
      </c>
      <c r="R47" s="8" t="b">
        <v>0</v>
      </c>
    </row>
    <row r="48" spans="1:18" ht="15">
      <c r="A48" s="2" t="s">
        <v>128</v>
      </c>
      <c r="B48" s="2" t="s">
        <v>19</v>
      </c>
      <c r="C48" s="3" t="s">
        <v>129</v>
      </c>
      <c r="D48" s="4">
        <v>19</v>
      </c>
      <c r="E48" s="2" t="s">
        <v>113</v>
      </c>
      <c r="F48" s="5">
        <v>2013</v>
      </c>
      <c r="G48" s="4">
        <v>20</v>
      </c>
      <c r="H48" s="4">
        <v>118</v>
      </c>
      <c r="I48" s="4">
        <v>118</v>
      </c>
      <c r="J48" s="4">
        <v>118</v>
      </c>
      <c r="K48" s="4">
        <v>0</v>
      </c>
      <c r="L48" s="4">
        <v>0</v>
      </c>
      <c r="M48" s="4">
        <v>0</v>
      </c>
      <c r="N48" s="4">
        <v>0</v>
      </c>
      <c r="O48" s="6">
        <v>9</v>
      </c>
      <c r="P48" s="2" t="s">
        <v>87</v>
      </c>
      <c r="Q48" s="7">
        <v>41541</v>
      </c>
      <c r="R48" s="8" t="b">
        <v>0</v>
      </c>
    </row>
    <row r="49" spans="1:18" ht="15">
      <c r="A49" s="2" t="s">
        <v>130</v>
      </c>
      <c r="B49" s="2" t="s">
        <v>19</v>
      </c>
      <c r="C49" s="3" t="s">
        <v>131</v>
      </c>
      <c r="D49" s="4">
        <v>14</v>
      </c>
      <c r="E49" s="2" t="s">
        <v>113</v>
      </c>
      <c r="F49" s="5">
        <v>2013</v>
      </c>
      <c r="G49" s="4">
        <v>45</v>
      </c>
      <c r="H49" s="4">
        <v>234</v>
      </c>
      <c r="I49" s="4">
        <v>234</v>
      </c>
      <c r="J49" s="4">
        <v>234</v>
      </c>
      <c r="K49" s="4">
        <v>0</v>
      </c>
      <c r="L49" s="4">
        <v>0</v>
      </c>
      <c r="M49" s="4">
        <v>0</v>
      </c>
      <c r="N49" s="4">
        <v>0</v>
      </c>
      <c r="O49" s="6">
        <v>9</v>
      </c>
      <c r="P49" s="2" t="s">
        <v>87</v>
      </c>
      <c r="Q49" s="7">
        <v>41545</v>
      </c>
      <c r="R49" s="8" t="b">
        <v>0</v>
      </c>
    </row>
    <row r="50" spans="1:18" ht="15">
      <c r="A50" s="2" t="s">
        <v>132</v>
      </c>
      <c r="B50" s="2" t="s">
        <v>19</v>
      </c>
      <c r="C50" s="3" t="s">
        <v>133</v>
      </c>
      <c r="D50" s="4">
        <v>15</v>
      </c>
      <c r="E50" s="2" t="s">
        <v>113</v>
      </c>
      <c r="F50" s="5">
        <v>2013</v>
      </c>
      <c r="G50" s="4">
        <v>30</v>
      </c>
      <c r="H50" s="4">
        <v>184</v>
      </c>
      <c r="I50" s="4">
        <v>184</v>
      </c>
      <c r="J50" s="4">
        <v>184</v>
      </c>
      <c r="K50" s="4">
        <v>0</v>
      </c>
      <c r="L50" s="4">
        <v>0</v>
      </c>
      <c r="M50" s="4">
        <v>0</v>
      </c>
      <c r="N50" s="4">
        <v>0</v>
      </c>
      <c r="O50" s="6">
        <v>9</v>
      </c>
      <c r="P50" s="2" t="s">
        <v>87</v>
      </c>
      <c r="Q50" s="7">
        <v>41545</v>
      </c>
      <c r="R50" s="8" t="b">
        <v>1</v>
      </c>
    </row>
    <row r="51" spans="1:18" ht="15">
      <c r="A51" s="2" t="s">
        <v>134</v>
      </c>
      <c r="B51" s="2" t="s">
        <v>19</v>
      </c>
      <c r="C51" s="3" t="s">
        <v>135</v>
      </c>
      <c r="D51" s="4">
        <v>15</v>
      </c>
      <c r="E51" s="2" t="s">
        <v>113</v>
      </c>
      <c r="F51" s="5">
        <v>2013</v>
      </c>
      <c r="G51" s="4">
        <v>30</v>
      </c>
      <c r="H51" s="4">
        <v>157</v>
      </c>
      <c r="I51" s="4">
        <v>157</v>
      </c>
      <c r="J51" s="4">
        <v>157</v>
      </c>
      <c r="K51" s="4">
        <v>0</v>
      </c>
      <c r="L51" s="4">
        <v>0</v>
      </c>
      <c r="M51" s="4">
        <v>0</v>
      </c>
      <c r="N51" s="4">
        <v>0</v>
      </c>
      <c r="O51" s="6">
        <v>9</v>
      </c>
      <c r="P51" s="2" t="s">
        <v>87</v>
      </c>
      <c r="Q51" s="7">
        <v>41545</v>
      </c>
      <c r="R51" s="8" t="b">
        <v>0</v>
      </c>
    </row>
    <row r="52" spans="1:18" ht="15">
      <c r="A52" s="2" t="s">
        <v>136</v>
      </c>
      <c r="B52" s="2" t="s">
        <v>19</v>
      </c>
      <c r="C52" s="3" t="s">
        <v>137</v>
      </c>
      <c r="D52" s="4">
        <v>16</v>
      </c>
      <c r="E52" s="2" t="s">
        <v>113</v>
      </c>
      <c r="F52" s="5">
        <v>2013</v>
      </c>
      <c r="G52" s="4">
        <v>20</v>
      </c>
      <c r="H52" s="4">
        <v>314</v>
      </c>
      <c r="I52" s="4">
        <v>314</v>
      </c>
      <c r="J52" s="4">
        <v>43</v>
      </c>
      <c r="K52" s="4">
        <v>40</v>
      </c>
      <c r="L52" s="4">
        <v>0</v>
      </c>
      <c r="M52" s="4">
        <v>231</v>
      </c>
      <c r="N52" s="4">
        <v>0</v>
      </c>
      <c r="O52" s="6">
        <v>9</v>
      </c>
      <c r="P52" s="2" t="s">
        <v>87</v>
      </c>
      <c r="Q52" s="7">
        <v>41545</v>
      </c>
      <c r="R52" s="8" t="b">
        <v>0</v>
      </c>
    </row>
    <row r="53" spans="1:18" ht="15">
      <c r="A53" s="2" t="s">
        <v>138</v>
      </c>
      <c r="B53" s="2" t="s">
        <v>19</v>
      </c>
      <c r="C53" s="3" t="s">
        <v>139</v>
      </c>
      <c r="D53" s="4">
        <v>14</v>
      </c>
      <c r="E53" s="2" t="s">
        <v>113</v>
      </c>
      <c r="F53" s="5">
        <v>2013</v>
      </c>
      <c r="G53" s="4">
        <v>35</v>
      </c>
      <c r="H53" s="4">
        <v>78</v>
      </c>
      <c r="I53" s="4">
        <v>78</v>
      </c>
      <c r="J53" s="4">
        <v>78</v>
      </c>
      <c r="K53" s="4">
        <v>0</v>
      </c>
      <c r="L53" s="4">
        <v>0</v>
      </c>
      <c r="M53" s="4">
        <v>0</v>
      </c>
      <c r="N53" s="4">
        <v>0</v>
      </c>
      <c r="O53" s="6">
        <v>10</v>
      </c>
      <c r="P53" s="2" t="s">
        <v>90</v>
      </c>
      <c r="Q53" s="7">
        <v>41572</v>
      </c>
      <c r="R53" s="8" t="b">
        <v>0</v>
      </c>
    </row>
    <row r="54" spans="1:18" ht="15">
      <c r="A54" s="2" t="s">
        <v>140</v>
      </c>
      <c r="B54" s="2" t="s">
        <v>19</v>
      </c>
      <c r="C54" s="3" t="s">
        <v>141</v>
      </c>
      <c r="D54" s="4">
        <v>24</v>
      </c>
      <c r="E54" s="2" t="s">
        <v>86</v>
      </c>
      <c r="F54" s="5">
        <v>2013</v>
      </c>
      <c r="G54" s="4">
        <v>100</v>
      </c>
      <c r="H54" s="4">
        <v>317</v>
      </c>
      <c r="I54" s="4">
        <v>317</v>
      </c>
      <c r="J54" s="4">
        <v>291</v>
      </c>
      <c r="K54" s="4">
        <v>0</v>
      </c>
      <c r="L54" s="4">
        <v>0</v>
      </c>
      <c r="M54" s="4">
        <v>0</v>
      </c>
      <c r="N54" s="4">
        <v>0</v>
      </c>
      <c r="O54" s="6">
        <v>10</v>
      </c>
      <c r="P54" s="2" t="s">
        <v>90</v>
      </c>
      <c r="Q54" s="7">
        <v>41574</v>
      </c>
      <c r="R54" s="8" t="b">
        <v>0</v>
      </c>
    </row>
    <row r="55" spans="1:18" ht="15">
      <c r="A55" s="2" t="s">
        <v>142</v>
      </c>
      <c r="B55" s="2" t="s">
        <v>19</v>
      </c>
      <c r="C55" s="3" t="s">
        <v>143</v>
      </c>
      <c r="D55" s="4">
        <v>9</v>
      </c>
      <c r="E55" s="2" t="s">
        <v>46</v>
      </c>
      <c r="F55" s="5">
        <v>2014</v>
      </c>
      <c r="G55" s="4">
        <v>50</v>
      </c>
      <c r="H55" s="4">
        <v>97</v>
      </c>
      <c r="I55" s="4">
        <v>97</v>
      </c>
      <c r="J55" s="4">
        <v>97</v>
      </c>
      <c r="K55" s="4">
        <v>0</v>
      </c>
      <c r="L55" s="4">
        <v>0</v>
      </c>
      <c r="M55" s="4">
        <v>0</v>
      </c>
      <c r="N55" s="4">
        <v>0</v>
      </c>
      <c r="O55" s="6">
        <v>3</v>
      </c>
      <c r="P55" s="2" t="s">
        <v>36</v>
      </c>
      <c r="Q55" s="7">
        <v>41699</v>
      </c>
      <c r="R55" s="8" t="b">
        <v>1</v>
      </c>
    </row>
    <row r="56" spans="1:18" ht="15">
      <c r="A56" s="2" t="s">
        <v>144</v>
      </c>
      <c r="B56" s="2" t="s">
        <v>19</v>
      </c>
      <c r="C56" s="3" t="s">
        <v>145</v>
      </c>
      <c r="D56" s="4">
        <v>9</v>
      </c>
      <c r="E56" s="2" t="s">
        <v>46</v>
      </c>
      <c r="F56" s="5">
        <v>2014</v>
      </c>
      <c r="G56" s="4">
        <v>100</v>
      </c>
      <c r="H56" s="4">
        <v>189</v>
      </c>
      <c r="I56" s="4">
        <v>189</v>
      </c>
      <c r="J56" s="4">
        <v>61</v>
      </c>
      <c r="K56" s="4">
        <v>0</v>
      </c>
      <c r="L56" s="4">
        <v>128</v>
      </c>
      <c r="M56" s="4">
        <v>0</v>
      </c>
      <c r="N56" s="4">
        <v>0</v>
      </c>
      <c r="O56" s="6">
        <v>3</v>
      </c>
      <c r="P56" s="2" t="s">
        <v>36</v>
      </c>
      <c r="Q56" s="7">
        <v>41699</v>
      </c>
      <c r="R56" s="8" t="b">
        <v>1</v>
      </c>
    </row>
    <row r="57" spans="1:18" ht="15">
      <c r="A57" s="2" t="s">
        <v>146</v>
      </c>
      <c r="B57" s="2" t="s">
        <v>19</v>
      </c>
      <c r="C57" s="3" t="s">
        <v>147</v>
      </c>
      <c r="D57" s="4">
        <v>9</v>
      </c>
      <c r="E57" s="2" t="s">
        <v>46</v>
      </c>
      <c r="F57" s="5">
        <v>2014</v>
      </c>
      <c r="G57" s="4">
        <v>100</v>
      </c>
      <c r="H57" s="4">
        <v>182</v>
      </c>
      <c r="I57" s="4">
        <v>182</v>
      </c>
      <c r="J57" s="4">
        <v>1</v>
      </c>
      <c r="K57" s="4">
        <v>0</v>
      </c>
      <c r="L57" s="4">
        <v>54</v>
      </c>
      <c r="M57" s="4">
        <v>127</v>
      </c>
      <c r="N57" s="4">
        <v>0</v>
      </c>
      <c r="O57" s="6">
        <v>3</v>
      </c>
      <c r="P57" s="2" t="s">
        <v>36</v>
      </c>
      <c r="Q57" s="7">
        <v>41699</v>
      </c>
      <c r="R57" s="8" t="b">
        <v>0</v>
      </c>
    </row>
    <row r="58" spans="1:18" ht="15">
      <c r="A58" s="2" t="s">
        <v>148</v>
      </c>
      <c r="B58" s="2" t="s">
        <v>19</v>
      </c>
      <c r="C58" s="3" t="s">
        <v>149</v>
      </c>
      <c r="D58" s="4">
        <v>7</v>
      </c>
      <c r="E58" s="2" t="s">
        <v>41</v>
      </c>
      <c r="F58" s="5">
        <v>2014</v>
      </c>
      <c r="G58" s="4">
        <v>100</v>
      </c>
      <c r="H58" s="4">
        <v>157</v>
      </c>
      <c r="I58" s="4">
        <v>157</v>
      </c>
      <c r="J58" s="4">
        <v>128</v>
      </c>
      <c r="K58" s="4">
        <v>0</v>
      </c>
      <c r="L58" s="4">
        <v>0</v>
      </c>
      <c r="M58" s="4">
        <v>0</v>
      </c>
      <c r="N58" s="4">
        <v>0</v>
      </c>
      <c r="O58" s="6">
        <v>3</v>
      </c>
      <c r="P58" s="2" t="s">
        <v>36</v>
      </c>
      <c r="Q58" s="7">
        <v>41711</v>
      </c>
      <c r="R58" s="8" t="b">
        <v>1</v>
      </c>
    </row>
    <row r="59" spans="1:18" ht="15">
      <c r="A59" s="2" t="s">
        <v>150</v>
      </c>
      <c r="B59" s="2" t="s">
        <v>19</v>
      </c>
      <c r="C59" s="3" t="s">
        <v>151</v>
      </c>
      <c r="D59" s="4">
        <v>8</v>
      </c>
      <c r="E59" s="2" t="s">
        <v>41</v>
      </c>
      <c r="F59" s="5">
        <v>2014</v>
      </c>
      <c r="G59" s="4">
        <v>100</v>
      </c>
      <c r="H59" s="4">
        <v>222</v>
      </c>
      <c r="I59" s="4">
        <v>222</v>
      </c>
      <c r="J59" s="4">
        <v>222</v>
      </c>
      <c r="K59" s="4">
        <v>0</v>
      </c>
      <c r="L59" s="4">
        <v>0</v>
      </c>
      <c r="M59" s="4">
        <v>0</v>
      </c>
      <c r="N59" s="4">
        <v>0</v>
      </c>
      <c r="O59" s="6">
        <v>3</v>
      </c>
      <c r="P59" s="2" t="s">
        <v>36</v>
      </c>
      <c r="Q59" s="7">
        <v>41711</v>
      </c>
      <c r="R59" s="8" t="b">
        <v>0</v>
      </c>
    </row>
    <row r="60" spans="1:18" ht="15">
      <c r="A60" s="2" t="s">
        <v>152</v>
      </c>
      <c r="B60" s="2" t="s">
        <v>19</v>
      </c>
      <c r="C60" s="3" t="s">
        <v>153</v>
      </c>
      <c r="D60" s="4">
        <v>11</v>
      </c>
      <c r="E60" s="2" t="s">
        <v>113</v>
      </c>
      <c r="F60" s="5">
        <v>2014</v>
      </c>
      <c r="G60" s="4">
        <v>100</v>
      </c>
      <c r="H60" s="4">
        <v>1140</v>
      </c>
      <c r="I60" s="4">
        <v>1140</v>
      </c>
      <c r="J60" s="4">
        <v>404</v>
      </c>
      <c r="K60" s="4">
        <v>0</v>
      </c>
      <c r="L60" s="4">
        <v>0</v>
      </c>
      <c r="M60" s="4">
        <v>736</v>
      </c>
      <c r="N60" s="4">
        <v>0</v>
      </c>
      <c r="O60" s="6">
        <v>4</v>
      </c>
      <c r="P60" s="2" t="s">
        <v>47</v>
      </c>
      <c r="Q60" s="7">
        <v>41730</v>
      </c>
      <c r="R60" s="8" t="b">
        <v>0</v>
      </c>
    </row>
    <row r="61" spans="1:18" ht="15">
      <c r="A61" s="2" t="s">
        <v>154</v>
      </c>
      <c r="B61" s="2" t="s">
        <v>19</v>
      </c>
      <c r="C61" s="3" t="s">
        <v>155</v>
      </c>
      <c r="D61" s="4">
        <v>11</v>
      </c>
      <c r="E61" s="2" t="s">
        <v>41</v>
      </c>
      <c r="F61" s="5">
        <v>2014</v>
      </c>
      <c r="G61" s="4">
        <v>100</v>
      </c>
      <c r="H61" s="4">
        <v>199</v>
      </c>
      <c r="I61" s="4">
        <v>199</v>
      </c>
      <c r="J61" s="4">
        <v>199</v>
      </c>
      <c r="K61" s="4">
        <v>0</v>
      </c>
      <c r="L61" s="4">
        <v>0</v>
      </c>
      <c r="M61" s="4">
        <v>0</v>
      </c>
      <c r="N61" s="4">
        <v>0</v>
      </c>
      <c r="O61" s="6">
        <v>4</v>
      </c>
      <c r="P61" s="2" t="s">
        <v>47</v>
      </c>
      <c r="Q61" s="7">
        <v>41740</v>
      </c>
      <c r="R61" s="8" t="b">
        <v>0</v>
      </c>
    </row>
    <row r="62" spans="1:18" ht="15">
      <c r="A62" s="2" t="s">
        <v>156</v>
      </c>
      <c r="B62" s="2" t="s">
        <v>19</v>
      </c>
      <c r="C62" s="3" t="s">
        <v>157</v>
      </c>
      <c r="D62" s="4">
        <v>12</v>
      </c>
      <c r="E62" s="2" t="s">
        <v>41</v>
      </c>
      <c r="F62" s="5">
        <v>2014</v>
      </c>
      <c r="G62" s="4">
        <v>50</v>
      </c>
      <c r="H62" s="4">
        <v>205</v>
      </c>
      <c r="I62" s="4">
        <v>205</v>
      </c>
      <c r="J62" s="4">
        <v>60</v>
      </c>
      <c r="K62" s="4">
        <v>81</v>
      </c>
      <c r="L62" s="4">
        <v>64</v>
      </c>
      <c r="M62" s="4">
        <v>0</v>
      </c>
      <c r="N62" s="4">
        <v>0</v>
      </c>
      <c r="O62" s="6">
        <v>4</v>
      </c>
      <c r="P62" s="2" t="s">
        <v>47</v>
      </c>
      <c r="Q62" s="7">
        <v>41740</v>
      </c>
      <c r="R62" s="8" t="b">
        <v>0</v>
      </c>
    </row>
    <row r="63" spans="1:18" ht="15">
      <c r="A63" s="2" t="s">
        <v>158</v>
      </c>
      <c r="B63" s="2" t="s">
        <v>19</v>
      </c>
      <c r="C63" s="3" t="s">
        <v>159</v>
      </c>
      <c r="D63" s="4">
        <v>13</v>
      </c>
      <c r="E63" s="2" t="s">
        <v>41</v>
      </c>
      <c r="F63" s="5">
        <v>2014</v>
      </c>
      <c r="G63" s="4">
        <v>75</v>
      </c>
      <c r="H63" s="4">
        <v>438</v>
      </c>
      <c r="I63" s="4">
        <v>438</v>
      </c>
      <c r="J63" s="4">
        <v>39</v>
      </c>
      <c r="K63" s="4">
        <v>178</v>
      </c>
      <c r="L63" s="4">
        <v>186</v>
      </c>
      <c r="M63" s="4">
        <v>0</v>
      </c>
      <c r="N63" s="4">
        <v>0</v>
      </c>
      <c r="O63" s="6">
        <v>4</v>
      </c>
      <c r="P63" s="2" t="s">
        <v>47</v>
      </c>
      <c r="Q63" s="7">
        <v>41740</v>
      </c>
      <c r="R63" s="8" t="b">
        <v>0</v>
      </c>
    </row>
    <row r="64" spans="1:18" ht="15">
      <c r="A64" s="2" t="s">
        <v>160</v>
      </c>
      <c r="B64" s="2" t="s">
        <v>19</v>
      </c>
      <c r="C64" s="3" t="s">
        <v>161</v>
      </c>
      <c r="D64" s="4">
        <v>14</v>
      </c>
      <c r="E64" s="2" t="s">
        <v>41</v>
      </c>
      <c r="F64" s="5">
        <v>2014</v>
      </c>
      <c r="G64" s="4">
        <v>70</v>
      </c>
      <c r="H64" s="4">
        <v>384</v>
      </c>
      <c r="I64" s="4">
        <v>384</v>
      </c>
      <c r="J64" s="4">
        <v>39</v>
      </c>
      <c r="K64" s="4">
        <v>132</v>
      </c>
      <c r="L64" s="4">
        <v>182</v>
      </c>
      <c r="M64" s="4">
        <v>0</v>
      </c>
      <c r="N64" s="4">
        <v>0</v>
      </c>
      <c r="O64" s="6">
        <v>4</v>
      </c>
      <c r="P64" s="2" t="s">
        <v>47</v>
      </c>
      <c r="Q64" s="7">
        <v>41740</v>
      </c>
      <c r="R64" s="8" t="b">
        <v>0</v>
      </c>
    </row>
    <row r="65" spans="1:18" ht="15">
      <c r="A65" s="2" t="s">
        <v>162</v>
      </c>
      <c r="B65" s="2" t="s">
        <v>19</v>
      </c>
      <c r="C65" s="3" t="s">
        <v>163</v>
      </c>
      <c r="D65" s="4">
        <v>8</v>
      </c>
      <c r="E65" s="2" t="s">
        <v>41</v>
      </c>
      <c r="F65" s="5">
        <v>2014</v>
      </c>
      <c r="G65" s="4">
        <v>40</v>
      </c>
      <c r="H65" s="4">
        <v>325</v>
      </c>
      <c r="I65" s="4">
        <v>325</v>
      </c>
      <c r="J65" s="4">
        <v>26</v>
      </c>
      <c r="K65" s="4">
        <v>46</v>
      </c>
      <c r="L65" s="4">
        <v>250</v>
      </c>
      <c r="M65" s="4">
        <v>3</v>
      </c>
      <c r="N65" s="4">
        <v>0</v>
      </c>
      <c r="O65" s="6">
        <v>4</v>
      </c>
      <c r="P65" s="2" t="s">
        <v>47</v>
      </c>
      <c r="Q65" s="7">
        <v>41742</v>
      </c>
      <c r="R65" s="8" t="b">
        <v>1</v>
      </c>
    </row>
    <row r="66" spans="1:18" ht="15">
      <c r="A66" s="2" t="s">
        <v>164</v>
      </c>
      <c r="B66" s="2" t="s">
        <v>19</v>
      </c>
      <c r="C66" s="3" t="s">
        <v>165</v>
      </c>
      <c r="D66" s="4">
        <v>8</v>
      </c>
      <c r="E66" s="2" t="s">
        <v>41</v>
      </c>
      <c r="F66" s="5">
        <v>2014</v>
      </c>
      <c r="G66" s="4">
        <v>100</v>
      </c>
      <c r="H66" s="4">
        <v>197</v>
      </c>
      <c r="I66" s="4">
        <v>197</v>
      </c>
      <c r="J66" s="4">
        <v>1</v>
      </c>
      <c r="K66" s="4">
        <v>0</v>
      </c>
      <c r="L66" s="4">
        <v>32</v>
      </c>
      <c r="M66" s="4">
        <v>164</v>
      </c>
      <c r="N66" s="4">
        <v>0</v>
      </c>
      <c r="O66" s="6">
        <v>4</v>
      </c>
      <c r="P66" s="2" t="s">
        <v>47</v>
      </c>
      <c r="Q66" s="7">
        <v>41742</v>
      </c>
      <c r="R66" s="8" t="b">
        <v>0</v>
      </c>
    </row>
    <row r="67" spans="1:18" ht="15">
      <c r="A67" s="2" t="s">
        <v>166</v>
      </c>
      <c r="B67" s="2" t="s">
        <v>19</v>
      </c>
      <c r="C67" s="3" t="s">
        <v>167</v>
      </c>
      <c r="D67" s="4">
        <v>1</v>
      </c>
      <c r="E67" s="2" t="s">
        <v>41</v>
      </c>
      <c r="F67" s="5">
        <v>2014</v>
      </c>
      <c r="G67" s="4">
        <v>200</v>
      </c>
      <c r="H67" s="4">
        <v>718</v>
      </c>
      <c r="I67" s="4">
        <v>718</v>
      </c>
      <c r="J67" s="4">
        <v>119</v>
      </c>
      <c r="K67" s="4">
        <v>90</v>
      </c>
      <c r="L67" s="4">
        <v>196</v>
      </c>
      <c r="M67" s="4">
        <v>313</v>
      </c>
      <c r="N67" s="4">
        <v>0</v>
      </c>
      <c r="O67" s="6">
        <v>4</v>
      </c>
      <c r="P67" s="2" t="s">
        <v>47</v>
      </c>
      <c r="Q67" s="7">
        <v>41743</v>
      </c>
      <c r="R67" s="8" t="b">
        <v>0</v>
      </c>
    </row>
    <row r="68" spans="1:18" ht="15">
      <c r="A68" s="2" t="s">
        <v>168</v>
      </c>
      <c r="B68" s="2" t="s">
        <v>19</v>
      </c>
      <c r="C68" s="3" t="s">
        <v>169</v>
      </c>
      <c r="D68" s="4">
        <v>5</v>
      </c>
      <c r="E68" s="2" t="s">
        <v>41</v>
      </c>
      <c r="F68" s="5">
        <v>2014</v>
      </c>
      <c r="G68" s="4">
        <v>150</v>
      </c>
      <c r="H68" s="4">
        <v>664</v>
      </c>
      <c r="I68" s="4">
        <v>664</v>
      </c>
      <c r="J68" s="4">
        <v>168</v>
      </c>
      <c r="K68" s="4">
        <v>90</v>
      </c>
      <c r="L68" s="4">
        <v>235</v>
      </c>
      <c r="M68" s="4">
        <v>171</v>
      </c>
      <c r="N68" s="4">
        <v>0</v>
      </c>
      <c r="O68" s="6">
        <v>4</v>
      </c>
      <c r="P68" s="2" t="s">
        <v>47</v>
      </c>
      <c r="Q68" s="7">
        <v>41743</v>
      </c>
      <c r="R68" s="8" t="b">
        <v>0</v>
      </c>
    </row>
    <row r="69" spans="1:18" ht="15">
      <c r="A69" s="2" t="s">
        <v>170</v>
      </c>
      <c r="B69" s="2" t="s">
        <v>19</v>
      </c>
      <c r="C69" s="3" t="s">
        <v>171</v>
      </c>
      <c r="D69" s="4">
        <v>6</v>
      </c>
      <c r="E69" s="2" t="s">
        <v>41</v>
      </c>
      <c r="F69" s="5">
        <v>2014</v>
      </c>
      <c r="G69" s="4">
        <v>200</v>
      </c>
      <c r="H69" s="4">
        <v>380</v>
      </c>
      <c r="I69" s="4">
        <v>380</v>
      </c>
      <c r="J69" s="4">
        <v>380</v>
      </c>
      <c r="K69" s="4">
        <v>0</v>
      </c>
      <c r="L69" s="4">
        <v>0</v>
      </c>
      <c r="M69" s="4">
        <v>0</v>
      </c>
      <c r="N69" s="4">
        <v>0</v>
      </c>
      <c r="O69" s="6">
        <v>4</v>
      </c>
      <c r="P69" s="2" t="s">
        <v>47</v>
      </c>
      <c r="Q69" s="7">
        <v>41743</v>
      </c>
      <c r="R69" s="8" t="b">
        <v>1</v>
      </c>
    </row>
    <row r="70" spans="1:18" ht="15">
      <c r="A70" s="2" t="s">
        <v>172</v>
      </c>
      <c r="B70" s="2" t="s">
        <v>19</v>
      </c>
      <c r="C70" s="3" t="s">
        <v>173</v>
      </c>
      <c r="D70" s="4">
        <v>6</v>
      </c>
      <c r="E70" s="2" t="s">
        <v>41</v>
      </c>
      <c r="F70" s="5">
        <v>2014</v>
      </c>
      <c r="G70" s="4">
        <v>100</v>
      </c>
      <c r="H70" s="4">
        <v>190</v>
      </c>
      <c r="I70" s="4">
        <v>190</v>
      </c>
      <c r="J70" s="4">
        <v>190</v>
      </c>
      <c r="K70" s="4">
        <v>0</v>
      </c>
      <c r="L70" s="4">
        <v>0</v>
      </c>
      <c r="M70" s="4">
        <v>0</v>
      </c>
      <c r="N70" s="4">
        <v>0</v>
      </c>
      <c r="O70" s="6">
        <v>4</v>
      </c>
      <c r="P70" s="2" t="s">
        <v>47</v>
      </c>
      <c r="Q70" s="7">
        <v>41743</v>
      </c>
      <c r="R70" s="8" t="b">
        <v>0</v>
      </c>
    </row>
    <row r="71" spans="1:18" ht="15">
      <c r="A71" s="2" t="s">
        <v>174</v>
      </c>
      <c r="B71" s="2" t="s">
        <v>19</v>
      </c>
      <c r="C71" s="3" t="s">
        <v>175</v>
      </c>
      <c r="D71" s="4">
        <v>2</v>
      </c>
      <c r="E71" s="2" t="s">
        <v>41</v>
      </c>
      <c r="F71" s="5">
        <v>2014</v>
      </c>
      <c r="G71" s="4">
        <v>150</v>
      </c>
      <c r="H71" s="4">
        <v>414</v>
      </c>
      <c r="I71" s="4">
        <v>414</v>
      </c>
      <c r="J71" s="4">
        <v>97</v>
      </c>
      <c r="K71" s="4">
        <v>35</v>
      </c>
      <c r="L71" s="4">
        <v>143</v>
      </c>
      <c r="M71" s="4">
        <v>37</v>
      </c>
      <c r="N71" s="4">
        <v>0</v>
      </c>
      <c r="O71" s="6">
        <v>4</v>
      </c>
      <c r="P71" s="2" t="s">
        <v>47</v>
      </c>
      <c r="Q71" s="7">
        <v>41751</v>
      </c>
      <c r="R71" s="8" t="b">
        <v>0</v>
      </c>
    </row>
    <row r="72" spans="1:18" ht="15">
      <c r="A72" s="2" t="s">
        <v>176</v>
      </c>
      <c r="B72" s="2" t="s">
        <v>19</v>
      </c>
      <c r="C72" s="3" t="s">
        <v>177</v>
      </c>
      <c r="D72" s="4">
        <v>15</v>
      </c>
      <c r="E72" s="2" t="s">
        <v>41</v>
      </c>
      <c r="F72" s="5">
        <v>2014</v>
      </c>
      <c r="G72" s="4">
        <v>100</v>
      </c>
      <c r="H72" s="4">
        <v>240</v>
      </c>
      <c r="I72" s="4">
        <v>240</v>
      </c>
      <c r="J72" s="4">
        <v>240</v>
      </c>
      <c r="K72" s="4">
        <v>0</v>
      </c>
      <c r="L72" s="4">
        <v>0</v>
      </c>
      <c r="M72" s="4">
        <v>0</v>
      </c>
      <c r="N72" s="4">
        <v>0</v>
      </c>
      <c r="O72" s="6">
        <v>5</v>
      </c>
      <c r="P72" s="2" t="s">
        <v>178</v>
      </c>
      <c r="Q72" s="7">
        <v>41760</v>
      </c>
      <c r="R72" s="8" t="b">
        <v>0</v>
      </c>
    </row>
    <row r="73" spans="1:18" ht="15">
      <c r="A73" s="2" t="s">
        <v>179</v>
      </c>
      <c r="B73" s="2" t="s">
        <v>19</v>
      </c>
      <c r="C73" s="3" t="s">
        <v>180</v>
      </c>
      <c r="D73" s="4">
        <v>16</v>
      </c>
      <c r="E73" s="2" t="s">
        <v>41</v>
      </c>
      <c r="F73" s="5">
        <v>2014</v>
      </c>
      <c r="G73" s="4">
        <v>100</v>
      </c>
      <c r="H73" s="4">
        <v>334</v>
      </c>
      <c r="I73" s="4">
        <v>334</v>
      </c>
      <c r="J73" s="4">
        <v>334</v>
      </c>
      <c r="K73" s="4">
        <v>0</v>
      </c>
      <c r="L73" s="4">
        <v>0</v>
      </c>
      <c r="M73" s="4">
        <v>0</v>
      </c>
      <c r="N73" s="4">
        <v>0</v>
      </c>
      <c r="O73" s="6">
        <v>5</v>
      </c>
      <c r="P73" s="2" t="s">
        <v>178</v>
      </c>
      <c r="Q73" s="7">
        <v>41760</v>
      </c>
      <c r="R73" s="8" t="b">
        <v>0</v>
      </c>
    </row>
    <row r="74" spans="1:18" ht="15">
      <c r="A74" s="2" t="s">
        <v>181</v>
      </c>
      <c r="B74" s="2" t="s">
        <v>19</v>
      </c>
      <c r="C74" s="3" t="s">
        <v>182</v>
      </c>
      <c r="D74" s="4">
        <v>2</v>
      </c>
      <c r="E74" s="2" t="s">
        <v>41</v>
      </c>
      <c r="F74" s="5">
        <v>2014</v>
      </c>
      <c r="G74" s="4">
        <v>100</v>
      </c>
      <c r="H74" s="4">
        <v>175</v>
      </c>
      <c r="I74" s="4">
        <v>175</v>
      </c>
      <c r="J74" s="4">
        <v>175</v>
      </c>
      <c r="K74" s="4">
        <v>0</v>
      </c>
      <c r="L74" s="4">
        <v>0</v>
      </c>
      <c r="M74" s="4">
        <v>0</v>
      </c>
      <c r="N74" s="4">
        <v>0</v>
      </c>
      <c r="O74" s="6">
        <v>5</v>
      </c>
      <c r="P74" s="2" t="s">
        <v>178</v>
      </c>
      <c r="Q74" s="7">
        <v>41774</v>
      </c>
      <c r="R74" s="8" t="b">
        <v>1</v>
      </c>
    </row>
    <row r="75" spans="1:18" ht="15">
      <c r="A75" s="2" t="s">
        <v>183</v>
      </c>
      <c r="B75" s="2" t="s">
        <v>19</v>
      </c>
      <c r="C75" s="3" t="s">
        <v>184</v>
      </c>
      <c r="D75" s="4">
        <v>2</v>
      </c>
      <c r="E75" s="2" t="s">
        <v>41</v>
      </c>
      <c r="F75" s="5">
        <v>2014</v>
      </c>
      <c r="G75" s="4">
        <v>100</v>
      </c>
      <c r="H75" s="4">
        <v>300</v>
      </c>
      <c r="I75" s="4">
        <v>300</v>
      </c>
      <c r="J75" s="4">
        <v>102</v>
      </c>
      <c r="K75" s="4">
        <v>144</v>
      </c>
      <c r="L75" s="4">
        <v>54</v>
      </c>
      <c r="M75" s="4">
        <v>0</v>
      </c>
      <c r="N75" s="4">
        <v>0</v>
      </c>
      <c r="O75" s="6">
        <v>5</v>
      </c>
      <c r="P75" s="2" t="s">
        <v>178</v>
      </c>
      <c r="Q75" s="7">
        <v>41774</v>
      </c>
      <c r="R75" s="8" t="b">
        <v>0</v>
      </c>
    </row>
    <row r="76" spans="1:18" ht="15">
      <c r="A76" s="2" t="s">
        <v>185</v>
      </c>
      <c r="B76" s="2" t="s">
        <v>19</v>
      </c>
      <c r="C76" s="3" t="s">
        <v>186</v>
      </c>
      <c r="D76" s="4">
        <v>20</v>
      </c>
      <c r="E76" s="2" t="s">
        <v>41</v>
      </c>
      <c r="F76" s="5">
        <v>2014</v>
      </c>
      <c r="G76" s="4">
        <v>100</v>
      </c>
      <c r="H76" s="4">
        <v>178</v>
      </c>
      <c r="I76" s="4">
        <v>178</v>
      </c>
      <c r="J76" s="4">
        <v>118</v>
      </c>
      <c r="K76" s="4">
        <v>0</v>
      </c>
      <c r="L76" s="4">
        <v>0</v>
      </c>
      <c r="M76" s="4">
        <v>0</v>
      </c>
      <c r="N76" s="4">
        <v>0</v>
      </c>
      <c r="O76" s="6">
        <v>5</v>
      </c>
      <c r="P76" s="2" t="s">
        <v>178</v>
      </c>
      <c r="Q76" s="7">
        <v>41781</v>
      </c>
      <c r="R76" s="8" t="b">
        <v>1</v>
      </c>
    </row>
    <row r="77" spans="1:18" ht="15">
      <c r="A77" s="2" t="s">
        <v>187</v>
      </c>
      <c r="B77" s="2" t="s">
        <v>19</v>
      </c>
      <c r="C77" s="3" t="s">
        <v>188</v>
      </c>
      <c r="D77" s="4">
        <v>20</v>
      </c>
      <c r="E77" s="2" t="s">
        <v>41</v>
      </c>
      <c r="F77" s="5">
        <v>2014</v>
      </c>
      <c r="G77" s="4">
        <v>200</v>
      </c>
      <c r="H77" s="4">
        <v>314</v>
      </c>
      <c r="I77" s="4">
        <v>314</v>
      </c>
      <c r="J77" s="4">
        <v>254</v>
      </c>
      <c r="K77" s="4">
        <v>0</v>
      </c>
      <c r="L77" s="4">
        <v>0</v>
      </c>
      <c r="M77" s="4">
        <v>0</v>
      </c>
      <c r="N77" s="4">
        <v>0</v>
      </c>
      <c r="O77" s="6">
        <v>5</v>
      </c>
      <c r="P77" s="2" t="s">
        <v>178</v>
      </c>
      <c r="Q77" s="7">
        <v>41781</v>
      </c>
      <c r="R77" s="8" t="b">
        <v>1</v>
      </c>
    </row>
    <row r="78" spans="1:18" ht="15">
      <c r="A78" s="2" t="s">
        <v>189</v>
      </c>
      <c r="B78" s="2" t="s">
        <v>19</v>
      </c>
      <c r="C78" s="3" t="s">
        <v>190</v>
      </c>
      <c r="D78" s="4">
        <v>20</v>
      </c>
      <c r="E78" s="2" t="s">
        <v>41</v>
      </c>
      <c r="F78" s="5">
        <v>2014</v>
      </c>
      <c r="G78" s="4">
        <v>200</v>
      </c>
      <c r="H78" s="4">
        <v>276</v>
      </c>
      <c r="I78" s="4">
        <v>276</v>
      </c>
      <c r="J78" s="4">
        <v>276</v>
      </c>
      <c r="K78" s="4">
        <v>0</v>
      </c>
      <c r="L78" s="4">
        <v>0</v>
      </c>
      <c r="M78" s="4">
        <v>0</v>
      </c>
      <c r="N78" s="4">
        <v>0</v>
      </c>
      <c r="O78" s="6">
        <v>5</v>
      </c>
      <c r="P78" s="2" t="s">
        <v>178</v>
      </c>
      <c r="Q78" s="7">
        <v>41781</v>
      </c>
      <c r="R78" s="8" t="b">
        <v>0</v>
      </c>
    </row>
    <row r="79" spans="1:18" ht="15">
      <c r="A79" s="2" t="s">
        <v>191</v>
      </c>
      <c r="B79" s="2" t="s">
        <v>19</v>
      </c>
      <c r="C79" s="3" t="s">
        <v>192</v>
      </c>
      <c r="D79" s="4">
        <v>21</v>
      </c>
      <c r="E79" s="2" t="s">
        <v>41</v>
      </c>
      <c r="F79" s="5">
        <v>2014</v>
      </c>
      <c r="G79" s="4">
        <v>400</v>
      </c>
      <c r="H79" s="4">
        <v>552</v>
      </c>
      <c r="I79" s="4">
        <v>552</v>
      </c>
      <c r="J79" s="4">
        <v>552</v>
      </c>
      <c r="K79" s="4">
        <v>0</v>
      </c>
      <c r="L79" s="4">
        <v>0</v>
      </c>
      <c r="M79" s="4">
        <v>0</v>
      </c>
      <c r="N79" s="4">
        <v>0</v>
      </c>
      <c r="O79" s="6">
        <v>5</v>
      </c>
      <c r="P79" s="2" t="s">
        <v>178</v>
      </c>
      <c r="Q79" s="7">
        <v>41781</v>
      </c>
      <c r="R79" s="8" t="b">
        <v>0</v>
      </c>
    </row>
    <row r="80" spans="1:18" ht="15">
      <c r="A80" s="2" t="s">
        <v>193</v>
      </c>
      <c r="B80" s="2" t="s">
        <v>19</v>
      </c>
      <c r="C80" s="3" t="s">
        <v>194</v>
      </c>
      <c r="D80" s="4">
        <v>7</v>
      </c>
      <c r="E80" s="2" t="s">
        <v>113</v>
      </c>
      <c r="F80" s="5">
        <v>2014</v>
      </c>
      <c r="G80" s="4">
        <v>50</v>
      </c>
      <c r="H80" s="4">
        <v>128</v>
      </c>
      <c r="I80" s="4">
        <v>128</v>
      </c>
      <c r="J80" s="4">
        <v>128</v>
      </c>
      <c r="K80" s="4">
        <v>0</v>
      </c>
      <c r="L80" s="4">
        <v>0</v>
      </c>
      <c r="M80" s="4">
        <v>0</v>
      </c>
      <c r="N80" s="4">
        <v>0</v>
      </c>
      <c r="O80" s="6">
        <v>7</v>
      </c>
      <c r="P80" s="2" t="s">
        <v>75</v>
      </c>
      <c r="Q80" s="7">
        <v>41838</v>
      </c>
      <c r="R80" s="8" t="b">
        <v>0</v>
      </c>
    </row>
    <row r="81" spans="1:18" ht="15">
      <c r="A81" s="2" t="s">
        <v>195</v>
      </c>
      <c r="B81" s="2" t="s">
        <v>19</v>
      </c>
      <c r="C81" s="3" t="s">
        <v>196</v>
      </c>
      <c r="D81" s="4">
        <v>7</v>
      </c>
      <c r="E81" s="2" t="s">
        <v>113</v>
      </c>
      <c r="F81" s="5">
        <v>2014</v>
      </c>
      <c r="G81" s="4">
        <v>11</v>
      </c>
      <c r="H81" s="4">
        <v>29</v>
      </c>
      <c r="I81" s="4">
        <v>29</v>
      </c>
      <c r="J81" s="4">
        <v>29</v>
      </c>
      <c r="K81" s="4">
        <v>0</v>
      </c>
      <c r="L81" s="4">
        <v>0</v>
      </c>
      <c r="M81" s="4">
        <v>0</v>
      </c>
      <c r="N81" s="4">
        <v>0</v>
      </c>
      <c r="O81" s="6">
        <v>7</v>
      </c>
      <c r="P81" s="2" t="s">
        <v>75</v>
      </c>
      <c r="Q81" s="7">
        <v>41838</v>
      </c>
      <c r="R81" s="8" t="b">
        <v>0</v>
      </c>
    </row>
    <row r="82" spans="1:18" ht="15">
      <c r="A82" s="2" t="s">
        <v>197</v>
      </c>
      <c r="B82" s="2" t="s">
        <v>19</v>
      </c>
      <c r="C82" s="3" t="s">
        <v>198</v>
      </c>
      <c r="D82" s="4">
        <v>2</v>
      </c>
      <c r="E82" s="2" t="s">
        <v>113</v>
      </c>
      <c r="F82" s="5">
        <v>2014</v>
      </c>
      <c r="G82" s="4">
        <v>39</v>
      </c>
      <c r="H82" s="4">
        <v>75</v>
      </c>
      <c r="I82" s="4">
        <v>75</v>
      </c>
      <c r="J82" s="4">
        <v>75</v>
      </c>
      <c r="K82" s="4">
        <v>0</v>
      </c>
      <c r="L82" s="4">
        <v>0</v>
      </c>
      <c r="M82" s="4">
        <v>0</v>
      </c>
      <c r="N82" s="4">
        <v>0</v>
      </c>
      <c r="O82" s="6">
        <v>8</v>
      </c>
      <c r="P82" s="2" t="s">
        <v>32</v>
      </c>
      <c r="Q82" s="7">
        <v>41879</v>
      </c>
      <c r="R82" s="8" t="b">
        <v>0</v>
      </c>
    </row>
    <row r="83" spans="1:18" ht="15">
      <c r="A83" s="2" t="s">
        <v>199</v>
      </c>
      <c r="B83" s="2" t="s">
        <v>19</v>
      </c>
      <c r="C83" s="3" t="s">
        <v>200</v>
      </c>
      <c r="D83" s="4">
        <v>11</v>
      </c>
      <c r="E83" s="2" t="s">
        <v>113</v>
      </c>
      <c r="F83" s="5">
        <v>2014</v>
      </c>
      <c r="G83" s="4">
        <v>50</v>
      </c>
      <c r="H83" s="4">
        <v>96</v>
      </c>
      <c r="I83" s="4">
        <v>96</v>
      </c>
      <c r="J83" s="4">
        <v>96</v>
      </c>
      <c r="K83" s="4">
        <v>0</v>
      </c>
      <c r="L83" s="4">
        <v>0</v>
      </c>
      <c r="M83" s="4">
        <v>0</v>
      </c>
      <c r="N83" s="4">
        <v>0</v>
      </c>
      <c r="O83" s="6">
        <v>8</v>
      </c>
      <c r="P83" s="2" t="s">
        <v>32</v>
      </c>
      <c r="Q83" s="7">
        <v>41882</v>
      </c>
      <c r="R83" s="8" t="b">
        <v>0</v>
      </c>
    </row>
    <row r="84" spans="1:18" ht="15">
      <c r="A84" s="2" t="s">
        <v>201</v>
      </c>
      <c r="B84" s="2" t="s">
        <v>19</v>
      </c>
      <c r="C84" s="3" t="s">
        <v>202</v>
      </c>
      <c r="D84" s="4">
        <v>18</v>
      </c>
      <c r="E84" s="2" t="s">
        <v>203</v>
      </c>
      <c r="F84" s="5">
        <v>2015</v>
      </c>
      <c r="G84" s="4">
        <v>100</v>
      </c>
      <c r="H84" s="4">
        <v>133</v>
      </c>
      <c r="I84" s="4">
        <v>133</v>
      </c>
      <c r="J84" s="4">
        <v>133</v>
      </c>
      <c r="K84" s="4">
        <v>0</v>
      </c>
      <c r="L84" s="4">
        <v>0</v>
      </c>
      <c r="M84" s="4">
        <v>0</v>
      </c>
      <c r="N84" s="4">
        <v>0</v>
      </c>
      <c r="O84" s="6">
        <v>5</v>
      </c>
      <c r="P84" s="2" t="s">
        <v>178</v>
      </c>
      <c r="Q84" s="7">
        <v>42142</v>
      </c>
      <c r="R84" s="8" t="b">
        <v>0</v>
      </c>
    </row>
    <row r="85" spans="1:18" ht="15">
      <c r="A85" s="2" t="s">
        <v>204</v>
      </c>
      <c r="B85" s="2" t="s">
        <v>19</v>
      </c>
      <c r="C85" s="3" t="s">
        <v>205</v>
      </c>
      <c r="D85" s="4">
        <v>7</v>
      </c>
      <c r="E85" s="2" t="s">
        <v>113</v>
      </c>
      <c r="F85" s="5">
        <v>2015</v>
      </c>
      <c r="G85" s="4">
        <v>50</v>
      </c>
      <c r="H85" s="4">
        <v>293</v>
      </c>
      <c r="I85" s="4">
        <v>293</v>
      </c>
      <c r="J85" s="4">
        <v>293</v>
      </c>
      <c r="K85" s="4">
        <v>0</v>
      </c>
      <c r="L85" s="4">
        <v>0</v>
      </c>
      <c r="M85" s="4">
        <v>0</v>
      </c>
      <c r="N85" s="4">
        <v>0</v>
      </c>
      <c r="O85" s="6">
        <v>12</v>
      </c>
      <c r="P85" s="2" t="s">
        <v>206</v>
      </c>
      <c r="Q85" s="7">
        <v>42347</v>
      </c>
      <c r="R85" s="8" t="b">
        <v>0</v>
      </c>
    </row>
    <row r="86" spans="1:18" ht="15">
      <c r="A86" s="2" t="s">
        <v>207</v>
      </c>
      <c r="B86" s="2" t="s">
        <v>19</v>
      </c>
      <c r="C86" s="3" t="s">
        <v>208</v>
      </c>
      <c r="D86" s="4">
        <v>7</v>
      </c>
      <c r="E86" s="2" t="s">
        <v>113</v>
      </c>
      <c r="F86" s="5">
        <v>2015</v>
      </c>
      <c r="G86" s="4">
        <v>50</v>
      </c>
      <c r="H86" s="4">
        <v>293</v>
      </c>
      <c r="I86" s="4">
        <v>293</v>
      </c>
      <c r="J86" s="4">
        <v>293</v>
      </c>
      <c r="K86" s="4">
        <v>0</v>
      </c>
      <c r="L86" s="4">
        <v>0</v>
      </c>
      <c r="M86" s="4">
        <v>0</v>
      </c>
      <c r="N86" s="4">
        <v>0</v>
      </c>
      <c r="O86" s="6">
        <v>12</v>
      </c>
      <c r="P86" s="2" t="s">
        <v>206</v>
      </c>
      <c r="Q86" s="7">
        <v>42347</v>
      </c>
      <c r="R86" s="8" t="b">
        <v>1</v>
      </c>
    </row>
    <row r="87" spans="1:18" ht="15">
      <c r="A87" s="2" t="s">
        <v>209</v>
      </c>
      <c r="B87" s="2" t="s">
        <v>19</v>
      </c>
      <c r="C87" s="3" t="s">
        <v>210</v>
      </c>
      <c r="D87" s="4">
        <v>7</v>
      </c>
      <c r="E87" s="2" t="s">
        <v>113</v>
      </c>
      <c r="F87" s="5">
        <v>2015</v>
      </c>
      <c r="G87" s="4">
        <v>50</v>
      </c>
      <c r="H87" s="4">
        <v>293</v>
      </c>
      <c r="I87" s="4">
        <v>293</v>
      </c>
      <c r="J87" s="4">
        <v>293</v>
      </c>
      <c r="K87" s="4">
        <v>0</v>
      </c>
      <c r="L87" s="4">
        <v>0</v>
      </c>
      <c r="M87" s="4">
        <v>0</v>
      </c>
      <c r="N87" s="4">
        <v>0</v>
      </c>
      <c r="O87" s="6">
        <v>12</v>
      </c>
      <c r="P87" s="2" t="s">
        <v>206</v>
      </c>
      <c r="Q87" s="7">
        <v>42347</v>
      </c>
      <c r="R87" s="8" t="b">
        <v>1</v>
      </c>
    </row>
    <row r="88" spans="1:18" ht="15">
      <c r="A88" s="2" t="s">
        <v>211</v>
      </c>
      <c r="B88" s="2" t="s">
        <v>19</v>
      </c>
      <c r="C88" s="3" t="s">
        <v>212</v>
      </c>
      <c r="D88" s="4">
        <v>7</v>
      </c>
      <c r="E88" s="2" t="s">
        <v>113</v>
      </c>
      <c r="F88" s="5">
        <v>2015</v>
      </c>
      <c r="G88" s="4">
        <v>90</v>
      </c>
      <c r="H88" s="4">
        <v>475</v>
      </c>
      <c r="I88" s="4">
        <v>475</v>
      </c>
      <c r="J88" s="4">
        <v>284</v>
      </c>
      <c r="K88" s="4">
        <v>0</v>
      </c>
      <c r="L88" s="4">
        <v>0</v>
      </c>
      <c r="M88" s="4">
        <v>191</v>
      </c>
      <c r="N88" s="4">
        <v>0</v>
      </c>
      <c r="O88" s="6">
        <v>12</v>
      </c>
      <c r="P88" s="2" t="s">
        <v>206</v>
      </c>
      <c r="Q88" s="7">
        <v>42347</v>
      </c>
      <c r="R88" s="8" t="b">
        <v>1</v>
      </c>
    </row>
    <row r="89" spans="1:18" ht="15">
      <c r="A89" s="2" t="s">
        <v>213</v>
      </c>
      <c r="B89" s="2" t="s">
        <v>19</v>
      </c>
      <c r="C89" s="3" t="s">
        <v>214</v>
      </c>
      <c r="D89" s="4">
        <v>8</v>
      </c>
      <c r="E89" s="2" t="s">
        <v>113</v>
      </c>
      <c r="F89" s="5">
        <v>2015</v>
      </c>
      <c r="G89" s="4">
        <v>80</v>
      </c>
      <c r="H89" s="4">
        <v>503</v>
      </c>
      <c r="I89" s="4">
        <v>503</v>
      </c>
      <c r="J89" s="4">
        <v>503</v>
      </c>
      <c r="K89" s="4">
        <v>0</v>
      </c>
      <c r="L89" s="4">
        <v>0</v>
      </c>
      <c r="M89" s="4">
        <v>0</v>
      </c>
      <c r="N89" s="4">
        <v>0</v>
      </c>
      <c r="O89" s="6">
        <v>12</v>
      </c>
      <c r="P89" s="2" t="s">
        <v>206</v>
      </c>
      <c r="Q89" s="7">
        <v>42347</v>
      </c>
      <c r="R89" s="8" t="b">
        <v>0</v>
      </c>
    </row>
    <row r="90" spans="1:18" ht="15">
      <c r="A90" s="2" t="s">
        <v>215</v>
      </c>
      <c r="B90" s="2" t="s">
        <v>19</v>
      </c>
      <c r="C90" s="3" t="s">
        <v>216</v>
      </c>
      <c r="D90" s="4">
        <v>8</v>
      </c>
      <c r="E90" s="2" t="s">
        <v>113</v>
      </c>
      <c r="F90" s="5">
        <v>2015</v>
      </c>
      <c r="G90" s="4">
        <v>50</v>
      </c>
      <c r="H90" s="4">
        <v>316</v>
      </c>
      <c r="I90" s="4">
        <v>316</v>
      </c>
      <c r="J90" s="4">
        <v>316</v>
      </c>
      <c r="K90" s="4">
        <v>0</v>
      </c>
      <c r="L90" s="4">
        <v>0</v>
      </c>
      <c r="M90" s="4">
        <v>0</v>
      </c>
      <c r="N90" s="4">
        <v>0</v>
      </c>
      <c r="O90" s="6">
        <v>12</v>
      </c>
      <c r="P90" s="2" t="s">
        <v>206</v>
      </c>
      <c r="Q90" s="7">
        <v>42347</v>
      </c>
      <c r="R90" s="8" t="b">
        <v>1</v>
      </c>
    </row>
    <row r="91" spans="1:18" ht="15">
      <c r="A91" s="2" t="s">
        <v>217</v>
      </c>
      <c r="B91" s="2" t="s">
        <v>19</v>
      </c>
      <c r="C91" s="3" t="s">
        <v>218</v>
      </c>
      <c r="D91" s="4">
        <v>8</v>
      </c>
      <c r="E91" s="2" t="s">
        <v>113</v>
      </c>
      <c r="F91" s="5">
        <v>2015</v>
      </c>
      <c r="G91" s="4">
        <v>60</v>
      </c>
      <c r="H91" s="4">
        <v>379</v>
      </c>
      <c r="I91" s="4">
        <v>379</v>
      </c>
      <c r="J91" s="4">
        <v>379</v>
      </c>
      <c r="K91" s="4">
        <v>0</v>
      </c>
      <c r="L91" s="4">
        <v>0</v>
      </c>
      <c r="M91" s="4">
        <v>0</v>
      </c>
      <c r="N91" s="4">
        <v>0</v>
      </c>
      <c r="O91" s="6">
        <v>12</v>
      </c>
      <c r="P91" s="2" t="s">
        <v>206</v>
      </c>
      <c r="Q91" s="7">
        <v>42347</v>
      </c>
      <c r="R91" s="8" t="b">
        <v>1</v>
      </c>
    </row>
    <row r="92" spans="1:18" ht="15">
      <c r="A92" s="2" t="s">
        <v>219</v>
      </c>
      <c r="B92" s="2" t="s">
        <v>19</v>
      </c>
      <c r="C92" s="3" t="s">
        <v>220</v>
      </c>
      <c r="D92" s="4">
        <v>10</v>
      </c>
      <c r="E92" s="2" t="s">
        <v>113</v>
      </c>
      <c r="F92" s="5">
        <v>2015</v>
      </c>
      <c r="G92" s="4">
        <v>100</v>
      </c>
      <c r="H92" s="4">
        <v>221</v>
      </c>
      <c r="I92" s="4">
        <v>221</v>
      </c>
      <c r="J92" s="4">
        <v>221</v>
      </c>
      <c r="K92" s="4">
        <v>0</v>
      </c>
      <c r="L92" s="4">
        <v>0</v>
      </c>
      <c r="M92" s="4">
        <v>0</v>
      </c>
      <c r="N92" s="4">
        <v>0</v>
      </c>
      <c r="O92" s="6">
        <v>12</v>
      </c>
      <c r="P92" s="2" t="s">
        <v>206</v>
      </c>
      <c r="Q92" s="7">
        <v>42351</v>
      </c>
      <c r="R92" s="8" t="b">
        <v>0</v>
      </c>
    </row>
    <row r="93" spans="1:18" ht="15">
      <c r="A93" s="2" t="s">
        <v>221</v>
      </c>
      <c r="B93" s="2" t="s">
        <v>19</v>
      </c>
      <c r="C93" s="3" t="s">
        <v>222</v>
      </c>
      <c r="D93" s="4">
        <v>13</v>
      </c>
      <c r="E93" s="2" t="s">
        <v>113</v>
      </c>
      <c r="F93" s="5">
        <v>2015</v>
      </c>
      <c r="G93" s="4">
        <v>100</v>
      </c>
      <c r="H93" s="4">
        <v>216</v>
      </c>
      <c r="I93" s="4">
        <v>216</v>
      </c>
      <c r="J93" s="4">
        <v>216</v>
      </c>
      <c r="K93" s="4">
        <v>0</v>
      </c>
      <c r="L93" s="4">
        <v>0</v>
      </c>
      <c r="M93" s="4">
        <v>0</v>
      </c>
      <c r="N93" s="4">
        <v>0</v>
      </c>
      <c r="O93" s="6">
        <v>12</v>
      </c>
      <c r="P93" s="2" t="s">
        <v>206</v>
      </c>
      <c r="Q93" s="7">
        <v>42351</v>
      </c>
      <c r="R93" s="8" t="b">
        <v>0</v>
      </c>
    </row>
    <row r="94" spans="1:18" ht="15">
      <c r="A94" s="2" t="s">
        <v>223</v>
      </c>
      <c r="B94" s="2" t="s">
        <v>19</v>
      </c>
      <c r="C94" s="3" t="s">
        <v>224</v>
      </c>
      <c r="D94" s="4">
        <v>13</v>
      </c>
      <c r="E94" s="2" t="s">
        <v>113</v>
      </c>
      <c r="F94" s="5">
        <v>2015</v>
      </c>
      <c r="G94" s="4">
        <v>100</v>
      </c>
      <c r="H94" s="4">
        <v>216</v>
      </c>
      <c r="I94" s="4">
        <v>216</v>
      </c>
      <c r="J94" s="4">
        <v>216</v>
      </c>
      <c r="K94" s="4">
        <v>0</v>
      </c>
      <c r="L94" s="4">
        <v>0</v>
      </c>
      <c r="M94" s="4">
        <v>0</v>
      </c>
      <c r="N94" s="4">
        <v>0</v>
      </c>
      <c r="O94" s="6">
        <v>12</v>
      </c>
      <c r="P94" s="2" t="s">
        <v>206</v>
      </c>
      <c r="Q94" s="7">
        <v>42351</v>
      </c>
      <c r="R94" s="8" t="b">
        <v>1</v>
      </c>
    </row>
    <row r="95" spans="1:18" ht="15">
      <c r="A95" s="2" t="s">
        <v>225</v>
      </c>
      <c r="B95" s="2" t="s">
        <v>19</v>
      </c>
      <c r="C95" s="3" t="s">
        <v>226</v>
      </c>
      <c r="D95" s="4">
        <v>13</v>
      </c>
      <c r="E95" s="2" t="s">
        <v>113</v>
      </c>
      <c r="F95" s="5">
        <v>2015</v>
      </c>
      <c r="G95" s="4">
        <v>100</v>
      </c>
      <c r="H95" s="4">
        <v>216</v>
      </c>
      <c r="I95" s="4">
        <v>216</v>
      </c>
      <c r="J95" s="4">
        <v>216</v>
      </c>
      <c r="K95" s="4">
        <v>0</v>
      </c>
      <c r="L95" s="4">
        <v>0</v>
      </c>
      <c r="M95" s="4">
        <v>0</v>
      </c>
      <c r="N95" s="4">
        <v>0</v>
      </c>
      <c r="O95" s="6">
        <v>12</v>
      </c>
      <c r="P95" s="2" t="s">
        <v>206</v>
      </c>
      <c r="Q95" s="7">
        <v>42351</v>
      </c>
      <c r="R95" s="8" t="b">
        <v>1</v>
      </c>
    </row>
    <row r="96" spans="1:18" ht="15">
      <c r="A96" s="2" t="s">
        <v>227</v>
      </c>
      <c r="B96" s="2" t="s">
        <v>19</v>
      </c>
      <c r="C96" s="3" t="s">
        <v>228</v>
      </c>
      <c r="D96" s="4">
        <v>13</v>
      </c>
      <c r="E96" s="2" t="s">
        <v>113</v>
      </c>
      <c r="F96" s="5">
        <v>2015</v>
      </c>
      <c r="G96" s="4">
        <v>100</v>
      </c>
      <c r="H96" s="4">
        <v>216</v>
      </c>
      <c r="I96" s="4">
        <v>216</v>
      </c>
      <c r="J96" s="4">
        <v>216</v>
      </c>
      <c r="K96" s="4">
        <v>0</v>
      </c>
      <c r="L96" s="4">
        <v>0</v>
      </c>
      <c r="M96" s="4">
        <v>0</v>
      </c>
      <c r="N96" s="4">
        <v>0</v>
      </c>
      <c r="O96" s="6">
        <v>12</v>
      </c>
      <c r="P96" s="2" t="s">
        <v>206</v>
      </c>
      <c r="Q96" s="7">
        <v>42351</v>
      </c>
      <c r="R96" s="8" t="b">
        <v>1</v>
      </c>
    </row>
    <row r="97" spans="1:18" ht="15">
      <c r="A97" s="2" t="s">
        <v>229</v>
      </c>
      <c r="B97" s="2" t="s">
        <v>19</v>
      </c>
      <c r="C97" s="3" t="s">
        <v>230</v>
      </c>
      <c r="D97" s="4">
        <v>14</v>
      </c>
      <c r="E97" s="2" t="s">
        <v>113</v>
      </c>
      <c r="F97" s="5">
        <v>2015</v>
      </c>
      <c r="G97" s="4">
        <v>100</v>
      </c>
      <c r="H97" s="4">
        <v>215</v>
      </c>
      <c r="I97" s="4">
        <v>215</v>
      </c>
      <c r="J97" s="4">
        <v>215</v>
      </c>
      <c r="K97" s="4">
        <v>0</v>
      </c>
      <c r="L97" s="4">
        <v>0</v>
      </c>
      <c r="M97" s="4">
        <v>0</v>
      </c>
      <c r="N97" s="4">
        <v>0</v>
      </c>
      <c r="O97" s="6">
        <v>12</v>
      </c>
      <c r="P97" s="2" t="s">
        <v>206</v>
      </c>
      <c r="Q97" s="7">
        <v>42351</v>
      </c>
      <c r="R97" s="8" t="b">
        <v>0</v>
      </c>
    </row>
    <row r="98" spans="1:18" ht="15">
      <c r="A98" s="2" t="s">
        <v>231</v>
      </c>
      <c r="B98" s="2" t="s">
        <v>19</v>
      </c>
      <c r="C98" s="3" t="s">
        <v>232</v>
      </c>
      <c r="D98" s="4">
        <v>18</v>
      </c>
      <c r="E98" s="2" t="s">
        <v>113</v>
      </c>
      <c r="F98" s="5">
        <v>2015</v>
      </c>
      <c r="G98" s="4">
        <v>100</v>
      </c>
      <c r="H98" s="4">
        <v>221</v>
      </c>
      <c r="I98" s="4">
        <v>221</v>
      </c>
      <c r="J98" s="4">
        <v>221</v>
      </c>
      <c r="K98" s="4">
        <v>0</v>
      </c>
      <c r="L98" s="4">
        <v>0</v>
      </c>
      <c r="M98" s="4">
        <v>0</v>
      </c>
      <c r="N98" s="4">
        <v>0</v>
      </c>
      <c r="O98" s="6">
        <v>12</v>
      </c>
      <c r="P98" s="2" t="s">
        <v>206</v>
      </c>
      <c r="Q98" s="7">
        <v>42351</v>
      </c>
      <c r="R98" s="8" t="b">
        <v>0</v>
      </c>
    </row>
    <row r="99" spans="1:18" ht="15">
      <c r="A99" s="2" t="s">
        <v>233</v>
      </c>
      <c r="B99" s="2" t="s">
        <v>19</v>
      </c>
      <c r="C99" s="3" t="s">
        <v>234</v>
      </c>
      <c r="D99" s="4">
        <v>13</v>
      </c>
      <c r="E99" s="2" t="s">
        <v>113</v>
      </c>
      <c r="F99" s="5">
        <v>2015</v>
      </c>
      <c r="G99" s="4">
        <v>50</v>
      </c>
      <c r="H99" s="4">
        <v>121</v>
      </c>
      <c r="I99" s="4">
        <v>121</v>
      </c>
      <c r="J99" s="4">
        <v>121</v>
      </c>
      <c r="K99" s="4">
        <v>0</v>
      </c>
      <c r="L99" s="4">
        <v>0</v>
      </c>
      <c r="M99" s="4">
        <v>0</v>
      </c>
      <c r="N99" s="4">
        <v>0</v>
      </c>
      <c r="O99" s="6">
        <v>12</v>
      </c>
      <c r="P99" s="2" t="s">
        <v>206</v>
      </c>
      <c r="Q99" s="7">
        <v>42353</v>
      </c>
      <c r="R99" s="8" t="b">
        <v>0</v>
      </c>
    </row>
    <row r="100" spans="1:18" ht="15">
      <c r="A100" s="2" t="s">
        <v>235</v>
      </c>
      <c r="B100" s="2" t="s">
        <v>19</v>
      </c>
      <c r="C100" s="3" t="s">
        <v>236</v>
      </c>
      <c r="D100" s="4">
        <v>13</v>
      </c>
      <c r="E100" s="2" t="s">
        <v>113</v>
      </c>
      <c r="F100" s="5">
        <v>2015</v>
      </c>
      <c r="G100" s="4">
        <v>50</v>
      </c>
      <c r="H100" s="4">
        <v>121</v>
      </c>
      <c r="I100" s="4">
        <v>121</v>
      </c>
      <c r="J100" s="4">
        <v>121</v>
      </c>
      <c r="K100" s="4">
        <v>0</v>
      </c>
      <c r="L100" s="4">
        <v>0</v>
      </c>
      <c r="M100" s="4">
        <v>0</v>
      </c>
      <c r="N100" s="4">
        <v>0</v>
      </c>
      <c r="O100" s="6">
        <v>12</v>
      </c>
      <c r="P100" s="2" t="s">
        <v>206</v>
      </c>
      <c r="Q100" s="7">
        <v>42353</v>
      </c>
      <c r="R100" s="8" t="b">
        <v>1</v>
      </c>
    </row>
    <row r="101" spans="1:18" ht="15">
      <c r="A101" s="2" t="s">
        <v>237</v>
      </c>
      <c r="B101" s="2" t="s">
        <v>19</v>
      </c>
      <c r="C101" s="3" t="s">
        <v>238</v>
      </c>
      <c r="D101" s="4">
        <v>14</v>
      </c>
      <c r="E101" s="2" t="s">
        <v>113</v>
      </c>
      <c r="F101" s="5">
        <v>2015</v>
      </c>
      <c r="G101" s="4">
        <v>50</v>
      </c>
      <c r="H101" s="4">
        <v>154</v>
      </c>
      <c r="I101" s="4">
        <v>154</v>
      </c>
      <c r="J101" s="4">
        <v>50</v>
      </c>
      <c r="K101" s="4">
        <v>0</v>
      </c>
      <c r="L101" s="4">
        <v>0</v>
      </c>
      <c r="M101" s="4">
        <v>104</v>
      </c>
      <c r="N101" s="4">
        <v>0</v>
      </c>
      <c r="O101" s="6">
        <v>12</v>
      </c>
      <c r="P101" s="2" t="s">
        <v>206</v>
      </c>
      <c r="Q101" s="7">
        <v>42353</v>
      </c>
      <c r="R101" s="8" t="b">
        <v>0</v>
      </c>
    </row>
    <row r="102" spans="1:18" ht="15">
      <c r="A102" s="2" t="s">
        <v>239</v>
      </c>
      <c r="B102" s="2" t="s">
        <v>19</v>
      </c>
      <c r="C102" s="3" t="s">
        <v>240</v>
      </c>
      <c r="D102" s="4">
        <v>15</v>
      </c>
      <c r="E102" s="2" t="s">
        <v>241</v>
      </c>
      <c r="F102" s="5">
        <v>2016</v>
      </c>
      <c r="G102" s="4">
        <v>350</v>
      </c>
      <c r="H102" s="4">
        <v>1508</v>
      </c>
      <c r="I102" s="4">
        <v>1508</v>
      </c>
      <c r="J102" s="4">
        <v>774</v>
      </c>
      <c r="K102" s="4">
        <v>0</v>
      </c>
      <c r="L102" s="4">
        <v>176</v>
      </c>
      <c r="M102" s="4">
        <v>558</v>
      </c>
      <c r="N102" s="4">
        <v>0</v>
      </c>
      <c r="O102" s="6">
        <v>2</v>
      </c>
      <c r="P102" s="2" t="s">
        <v>242</v>
      </c>
      <c r="Q102" s="7">
        <v>42428</v>
      </c>
      <c r="R102" s="8" t="b">
        <v>0</v>
      </c>
    </row>
    <row r="103" spans="1:18" ht="15">
      <c r="A103" s="2" t="s">
        <v>243</v>
      </c>
      <c r="B103" s="2" t="s">
        <v>19</v>
      </c>
      <c r="C103" s="3" t="s">
        <v>244</v>
      </c>
      <c r="D103" s="4">
        <v>15</v>
      </c>
      <c r="E103" s="2" t="s">
        <v>241</v>
      </c>
      <c r="F103" s="5">
        <v>2016</v>
      </c>
      <c r="G103" s="4">
        <v>350</v>
      </c>
      <c r="H103" s="4">
        <v>1503</v>
      </c>
      <c r="I103" s="4">
        <v>1503</v>
      </c>
      <c r="J103" s="4">
        <v>772</v>
      </c>
      <c r="K103" s="4">
        <v>0</v>
      </c>
      <c r="L103" s="4">
        <v>176</v>
      </c>
      <c r="M103" s="4">
        <v>555</v>
      </c>
      <c r="N103" s="4">
        <v>0</v>
      </c>
      <c r="O103" s="6">
        <v>2</v>
      </c>
      <c r="P103" s="2" t="s">
        <v>242</v>
      </c>
      <c r="Q103" s="7">
        <v>42428</v>
      </c>
      <c r="R103" s="8" t="b">
        <v>0</v>
      </c>
    </row>
    <row r="104" spans="1:18" ht="15">
      <c r="A104" s="2" t="s">
        <v>245</v>
      </c>
      <c r="B104" s="2" t="s">
        <v>19</v>
      </c>
      <c r="C104" s="3" t="s">
        <v>246</v>
      </c>
      <c r="D104" s="4">
        <v>16</v>
      </c>
      <c r="E104" s="2" t="s">
        <v>203</v>
      </c>
      <c r="F104" s="5">
        <v>2016</v>
      </c>
      <c r="G104" s="4">
        <v>80</v>
      </c>
      <c r="H104" s="4">
        <v>95</v>
      </c>
      <c r="I104" s="4">
        <v>95</v>
      </c>
      <c r="J104" s="4">
        <v>95</v>
      </c>
      <c r="K104" s="4">
        <v>0</v>
      </c>
      <c r="L104" s="4">
        <v>0</v>
      </c>
      <c r="M104" s="4">
        <v>0</v>
      </c>
      <c r="N104" s="4">
        <v>0</v>
      </c>
      <c r="O104" s="6">
        <v>7</v>
      </c>
      <c r="P104" s="2" t="s">
        <v>75</v>
      </c>
      <c r="Q104" s="7">
        <v>42571</v>
      </c>
      <c r="R104" s="8" t="b">
        <v>0</v>
      </c>
    </row>
    <row r="105" spans="1:18" ht="15">
      <c r="A105" s="2" t="s">
        <v>247</v>
      </c>
      <c r="B105" s="2" t="s">
        <v>19</v>
      </c>
      <c r="C105" s="3" t="s">
        <v>248</v>
      </c>
      <c r="D105" s="4">
        <v>17</v>
      </c>
      <c r="E105" s="2" t="s">
        <v>203</v>
      </c>
      <c r="F105" s="5">
        <v>2016</v>
      </c>
      <c r="G105" s="4">
        <v>500</v>
      </c>
      <c r="H105" s="4">
        <v>627</v>
      </c>
      <c r="I105" s="4">
        <v>627</v>
      </c>
      <c r="J105" s="4">
        <v>627</v>
      </c>
      <c r="K105" s="4">
        <v>0</v>
      </c>
      <c r="L105" s="4">
        <v>0</v>
      </c>
      <c r="M105" s="4">
        <v>0</v>
      </c>
      <c r="N105" s="4">
        <v>0</v>
      </c>
      <c r="O105" s="6">
        <v>7</v>
      </c>
      <c r="P105" s="2" t="s">
        <v>75</v>
      </c>
      <c r="Q105" s="7">
        <v>42571</v>
      </c>
      <c r="R105" s="8" t="b">
        <v>1</v>
      </c>
    </row>
    <row r="106" spans="1:18" ht="15">
      <c r="A106" s="2" t="s">
        <v>249</v>
      </c>
      <c r="B106" s="2" t="s">
        <v>19</v>
      </c>
      <c r="C106" s="3" t="s">
        <v>250</v>
      </c>
      <c r="D106" s="4">
        <v>17</v>
      </c>
      <c r="E106" s="2" t="s">
        <v>203</v>
      </c>
      <c r="F106" s="5">
        <v>2016</v>
      </c>
      <c r="G106" s="4">
        <v>600</v>
      </c>
      <c r="H106" s="4">
        <v>753</v>
      </c>
      <c r="I106" s="4">
        <v>753</v>
      </c>
      <c r="J106" s="4">
        <v>753</v>
      </c>
      <c r="K106" s="4">
        <v>0</v>
      </c>
      <c r="L106" s="4">
        <v>0</v>
      </c>
      <c r="M106" s="4">
        <v>0</v>
      </c>
      <c r="N106" s="4">
        <v>0</v>
      </c>
      <c r="O106" s="6">
        <v>7</v>
      </c>
      <c r="P106" s="2" t="s">
        <v>75</v>
      </c>
      <c r="Q106" s="7">
        <v>42571</v>
      </c>
      <c r="R106" s="8" t="b">
        <v>1</v>
      </c>
    </row>
    <row r="107" spans="1:18" ht="15">
      <c r="A107" s="2" t="s">
        <v>251</v>
      </c>
      <c r="B107" s="2" t="s">
        <v>19</v>
      </c>
      <c r="C107" s="3" t="s">
        <v>252</v>
      </c>
      <c r="D107" s="4">
        <v>17</v>
      </c>
      <c r="E107" s="2" t="s">
        <v>203</v>
      </c>
      <c r="F107" s="5">
        <v>2016</v>
      </c>
      <c r="G107" s="4">
        <v>400</v>
      </c>
      <c r="H107" s="4">
        <v>502</v>
      </c>
      <c r="I107" s="4">
        <v>502</v>
      </c>
      <c r="J107" s="4">
        <v>503</v>
      </c>
      <c r="K107" s="4">
        <v>0</v>
      </c>
      <c r="L107" s="4">
        <v>0</v>
      </c>
      <c r="M107" s="4">
        <v>0</v>
      </c>
      <c r="N107" s="4">
        <v>0</v>
      </c>
      <c r="O107" s="6">
        <v>7</v>
      </c>
      <c r="P107" s="2" t="s">
        <v>75</v>
      </c>
      <c r="Q107" s="7">
        <v>42571</v>
      </c>
      <c r="R107" s="8" t="b">
        <v>0</v>
      </c>
    </row>
    <row r="108" spans="1:18" ht="15">
      <c r="A108" s="2" t="s">
        <v>253</v>
      </c>
      <c r="B108" s="2" t="s">
        <v>19</v>
      </c>
      <c r="C108" s="3" t="s">
        <v>254</v>
      </c>
      <c r="D108" s="4">
        <v>17</v>
      </c>
      <c r="E108" s="2" t="s">
        <v>203</v>
      </c>
      <c r="F108" s="5">
        <v>2016</v>
      </c>
      <c r="G108" s="4">
        <v>300</v>
      </c>
      <c r="H108" s="4">
        <v>376</v>
      </c>
      <c r="I108" s="4">
        <v>376</v>
      </c>
      <c r="J108" s="4">
        <v>376</v>
      </c>
      <c r="K108" s="4">
        <v>0</v>
      </c>
      <c r="L108" s="4">
        <v>0</v>
      </c>
      <c r="M108" s="4">
        <v>0</v>
      </c>
      <c r="N108" s="4">
        <v>0</v>
      </c>
      <c r="O108" s="6">
        <v>7</v>
      </c>
      <c r="P108" s="2" t="s">
        <v>75</v>
      </c>
      <c r="Q108" s="7">
        <v>42571</v>
      </c>
      <c r="R108" s="8" t="b">
        <v>1</v>
      </c>
    </row>
    <row r="109" spans="1:18" ht="15">
      <c r="A109" s="2" t="s">
        <v>255</v>
      </c>
      <c r="B109" s="2" t="s">
        <v>19</v>
      </c>
      <c r="C109" s="3" t="s">
        <v>256</v>
      </c>
      <c r="D109" s="4">
        <v>18</v>
      </c>
      <c r="E109" s="2" t="s">
        <v>203</v>
      </c>
      <c r="F109" s="5">
        <v>2016</v>
      </c>
      <c r="G109" s="4">
        <v>250</v>
      </c>
      <c r="H109" s="4">
        <v>301</v>
      </c>
      <c r="I109" s="4">
        <v>301</v>
      </c>
      <c r="J109" s="4">
        <v>301</v>
      </c>
      <c r="K109" s="4">
        <v>0</v>
      </c>
      <c r="L109" s="4">
        <v>0</v>
      </c>
      <c r="M109" s="4">
        <v>0</v>
      </c>
      <c r="N109" s="4">
        <v>0</v>
      </c>
      <c r="O109" s="6">
        <v>7</v>
      </c>
      <c r="P109" s="2" t="s">
        <v>75</v>
      </c>
      <c r="Q109" s="7">
        <v>42571</v>
      </c>
      <c r="R109" s="8" t="b">
        <v>1</v>
      </c>
    </row>
    <row r="110" spans="1:18" ht="15">
      <c r="A110" s="2" t="s">
        <v>257</v>
      </c>
      <c r="B110" s="2" t="s">
        <v>19</v>
      </c>
      <c r="C110" s="3" t="s">
        <v>258</v>
      </c>
      <c r="D110" s="4">
        <v>18</v>
      </c>
      <c r="E110" s="2" t="s">
        <v>203</v>
      </c>
      <c r="F110" s="5">
        <v>2016</v>
      </c>
      <c r="G110" s="4">
        <v>250</v>
      </c>
      <c r="H110" s="4">
        <v>304</v>
      </c>
      <c r="I110" s="4">
        <v>304</v>
      </c>
      <c r="J110" s="4">
        <v>304</v>
      </c>
      <c r="K110" s="4">
        <v>0</v>
      </c>
      <c r="L110" s="4">
        <v>0</v>
      </c>
      <c r="M110" s="4">
        <v>0</v>
      </c>
      <c r="N110" s="4">
        <v>0</v>
      </c>
      <c r="O110" s="6">
        <v>7</v>
      </c>
      <c r="P110" s="2" t="s">
        <v>75</v>
      </c>
      <c r="Q110" s="7">
        <v>42571</v>
      </c>
      <c r="R110" s="8" t="b">
        <v>1</v>
      </c>
    </row>
    <row r="111" spans="1:18" ht="15">
      <c r="A111" s="2" t="s">
        <v>259</v>
      </c>
      <c r="B111" s="2" t="s">
        <v>19</v>
      </c>
      <c r="C111" s="3" t="s">
        <v>260</v>
      </c>
      <c r="D111" s="4">
        <v>18</v>
      </c>
      <c r="E111" s="2" t="s">
        <v>203</v>
      </c>
      <c r="F111" s="5">
        <v>2016</v>
      </c>
      <c r="G111" s="4">
        <v>450</v>
      </c>
      <c r="H111" s="4">
        <v>538</v>
      </c>
      <c r="I111" s="4">
        <v>538</v>
      </c>
      <c r="J111" s="4">
        <v>538</v>
      </c>
      <c r="K111" s="4">
        <v>0</v>
      </c>
      <c r="L111" s="4">
        <v>0</v>
      </c>
      <c r="M111" s="4">
        <v>0</v>
      </c>
      <c r="N111" s="4">
        <v>0</v>
      </c>
      <c r="O111" s="6">
        <v>7</v>
      </c>
      <c r="P111" s="2" t="s">
        <v>75</v>
      </c>
      <c r="Q111" s="7">
        <v>42571</v>
      </c>
      <c r="R111" s="8" t="b">
        <v>1</v>
      </c>
    </row>
    <row r="112" spans="1:18" ht="15">
      <c r="A112" s="2" t="s">
        <v>261</v>
      </c>
      <c r="B112" s="2" t="s">
        <v>19</v>
      </c>
      <c r="C112" s="3" t="s">
        <v>262</v>
      </c>
      <c r="D112" s="4">
        <v>18</v>
      </c>
      <c r="E112" s="2" t="s">
        <v>203</v>
      </c>
      <c r="F112" s="5">
        <v>2016</v>
      </c>
      <c r="G112" s="4">
        <v>200</v>
      </c>
      <c r="H112" s="4">
        <v>244</v>
      </c>
      <c r="I112" s="4">
        <v>244</v>
      </c>
      <c r="J112" s="4">
        <v>244</v>
      </c>
      <c r="K112" s="4">
        <v>0</v>
      </c>
      <c r="L112" s="4">
        <v>0</v>
      </c>
      <c r="M112" s="4">
        <v>0</v>
      </c>
      <c r="N112" s="4">
        <v>0</v>
      </c>
      <c r="O112" s="6">
        <v>7</v>
      </c>
      <c r="P112" s="2" t="s">
        <v>75</v>
      </c>
      <c r="Q112" s="7">
        <v>42571</v>
      </c>
      <c r="R112" s="8" t="b">
        <v>0</v>
      </c>
    </row>
    <row r="113" spans="1:18" ht="15">
      <c r="A113" s="2" t="s">
        <v>263</v>
      </c>
      <c r="B113" s="2" t="s">
        <v>19</v>
      </c>
      <c r="C113" s="3" t="s">
        <v>264</v>
      </c>
      <c r="D113" s="4">
        <v>18</v>
      </c>
      <c r="E113" s="2" t="s">
        <v>203</v>
      </c>
      <c r="F113" s="5">
        <v>2016</v>
      </c>
      <c r="G113" s="4">
        <v>400</v>
      </c>
      <c r="H113" s="4">
        <v>484</v>
      </c>
      <c r="I113" s="4">
        <v>484</v>
      </c>
      <c r="J113" s="4">
        <v>484</v>
      </c>
      <c r="K113" s="4">
        <v>0</v>
      </c>
      <c r="L113" s="4">
        <v>0</v>
      </c>
      <c r="M113" s="4">
        <v>0</v>
      </c>
      <c r="N113" s="4">
        <v>0</v>
      </c>
      <c r="O113" s="6">
        <v>7</v>
      </c>
      <c r="P113" s="2" t="s">
        <v>75</v>
      </c>
      <c r="Q113" s="7">
        <v>42571</v>
      </c>
      <c r="R113" s="8" t="b">
        <v>1</v>
      </c>
    </row>
    <row r="114" spans="1:18" ht="15">
      <c r="A114" s="2" t="s">
        <v>265</v>
      </c>
      <c r="B114" s="2" t="s">
        <v>19</v>
      </c>
      <c r="C114" s="3" t="s">
        <v>266</v>
      </c>
      <c r="D114" s="4">
        <v>18</v>
      </c>
      <c r="E114" s="2" t="s">
        <v>203</v>
      </c>
      <c r="F114" s="5">
        <v>2016</v>
      </c>
      <c r="G114" s="4">
        <v>350</v>
      </c>
      <c r="H114" s="4">
        <v>419</v>
      </c>
      <c r="I114" s="4">
        <v>419</v>
      </c>
      <c r="J114" s="4">
        <v>419</v>
      </c>
      <c r="K114" s="4">
        <v>0</v>
      </c>
      <c r="L114" s="4">
        <v>0</v>
      </c>
      <c r="M114" s="4">
        <v>0</v>
      </c>
      <c r="N114" s="4">
        <v>0</v>
      </c>
      <c r="O114" s="6">
        <v>7</v>
      </c>
      <c r="P114" s="2" t="s">
        <v>75</v>
      </c>
      <c r="Q114" s="7">
        <v>42571</v>
      </c>
      <c r="R114" s="8" t="b">
        <v>1</v>
      </c>
    </row>
    <row r="115" spans="1:18" ht="15">
      <c r="A115" s="2" t="s">
        <v>267</v>
      </c>
      <c r="B115" s="2" t="s">
        <v>19</v>
      </c>
      <c r="C115" s="3" t="s">
        <v>268</v>
      </c>
      <c r="D115" s="4">
        <v>18</v>
      </c>
      <c r="E115" s="2" t="s">
        <v>203</v>
      </c>
      <c r="F115" s="5">
        <v>2016</v>
      </c>
      <c r="G115" s="4">
        <v>100</v>
      </c>
      <c r="H115" s="4">
        <v>120</v>
      </c>
      <c r="I115" s="4">
        <v>120</v>
      </c>
      <c r="J115" s="4">
        <v>120</v>
      </c>
      <c r="K115" s="4">
        <v>0</v>
      </c>
      <c r="L115" s="4">
        <v>0</v>
      </c>
      <c r="M115" s="4">
        <v>0</v>
      </c>
      <c r="N115" s="4">
        <v>0</v>
      </c>
      <c r="O115" s="6">
        <v>7</v>
      </c>
      <c r="P115" s="2" t="s">
        <v>75</v>
      </c>
      <c r="Q115" s="7">
        <v>42571</v>
      </c>
      <c r="R115" s="8" t="b">
        <v>1</v>
      </c>
    </row>
    <row r="116" spans="1:18" ht="15">
      <c r="A116" s="2" t="s">
        <v>269</v>
      </c>
      <c r="B116" s="2" t="s">
        <v>19</v>
      </c>
      <c r="C116" s="3" t="s">
        <v>270</v>
      </c>
      <c r="D116" s="4">
        <v>19</v>
      </c>
      <c r="E116" s="2" t="s">
        <v>203</v>
      </c>
      <c r="F116" s="5">
        <v>2016</v>
      </c>
      <c r="G116" s="4">
        <v>250</v>
      </c>
      <c r="H116" s="4">
        <v>313</v>
      </c>
      <c r="I116" s="4">
        <v>313</v>
      </c>
      <c r="J116" s="4">
        <v>313</v>
      </c>
      <c r="K116" s="4">
        <v>0</v>
      </c>
      <c r="L116" s="4">
        <v>0</v>
      </c>
      <c r="M116" s="4">
        <v>0</v>
      </c>
      <c r="N116" s="4">
        <v>0</v>
      </c>
      <c r="O116" s="6">
        <v>7</v>
      </c>
      <c r="P116" s="2" t="s">
        <v>75</v>
      </c>
      <c r="Q116" s="7">
        <v>42571</v>
      </c>
      <c r="R116" s="8" t="b">
        <v>1</v>
      </c>
    </row>
    <row r="117" spans="1:18" ht="15">
      <c r="A117" s="2" t="s">
        <v>271</v>
      </c>
      <c r="B117" s="2" t="s">
        <v>19</v>
      </c>
      <c r="C117" s="3" t="s">
        <v>272</v>
      </c>
      <c r="D117" s="4">
        <v>18</v>
      </c>
      <c r="E117" s="2" t="s">
        <v>203</v>
      </c>
      <c r="F117" s="5">
        <v>2016</v>
      </c>
      <c r="G117" s="4">
        <v>200</v>
      </c>
      <c r="H117" s="4">
        <v>241</v>
      </c>
      <c r="I117" s="4">
        <v>241</v>
      </c>
      <c r="J117" s="4">
        <v>241</v>
      </c>
      <c r="K117" s="4">
        <v>0</v>
      </c>
      <c r="L117" s="4">
        <v>0</v>
      </c>
      <c r="M117" s="4">
        <v>0</v>
      </c>
      <c r="N117" s="4">
        <v>0</v>
      </c>
      <c r="O117" s="6">
        <v>7</v>
      </c>
      <c r="P117" s="2" t="s">
        <v>75</v>
      </c>
      <c r="Q117" s="7">
        <v>42571</v>
      </c>
      <c r="R117" s="8" t="b">
        <v>1</v>
      </c>
    </row>
    <row r="118" spans="1:18" ht="15">
      <c r="A118" s="2" t="s">
        <v>273</v>
      </c>
      <c r="B118" s="2" t="s">
        <v>19</v>
      </c>
      <c r="C118" s="3" t="s">
        <v>274</v>
      </c>
      <c r="D118" s="4">
        <v>14</v>
      </c>
      <c r="E118" s="2" t="s">
        <v>203</v>
      </c>
      <c r="F118" s="5">
        <v>2016</v>
      </c>
      <c r="G118" s="4">
        <v>131</v>
      </c>
      <c r="H118" s="4">
        <v>154</v>
      </c>
      <c r="I118" s="4">
        <v>154</v>
      </c>
      <c r="J118" s="4">
        <v>154</v>
      </c>
      <c r="K118" s="4">
        <v>0</v>
      </c>
      <c r="L118" s="4">
        <v>0</v>
      </c>
      <c r="M118" s="4">
        <v>0</v>
      </c>
      <c r="N118" s="4">
        <v>0</v>
      </c>
      <c r="O118" s="6">
        <v>7</v>
      </c>
      <c r="P118" s="2" t="s">
        <v>75</v>
      </c>
      <c r="Q118" s="7">
        <v>42572</v>
      </c>
      <c r="R118" s="8" t="b">
        <v>0</v>
      </c>
    </row>
    <row r="119" spans="1:18" ht="15">
      <c r="A119" s="2" t="s">
        <v>275</v>
      </c>
      <c r="B119" s="2" t="s">
        <v>19</v>
      </c>
      <c r="C119" s="3" t="s">
        <v>276</v>
      </c>
      <c r="D119" s="4">
        <v>14</v>
      </c>
      <c r="E119" s="2" t="s">
        <v>203</v>
      </c>
      <c r="F119" s="5">
        <v>2016</v>
      </c>
      <c r="G119" s="4">
        <v>200</v>
      </c>
      <c r="H119" s="4">
        <v>235</v>
      </c>
      <c r="I119" s="4">
        <v>235</v>
      </c>
      <c r="J119" s="4">
        <v>235</v>
      </c>
      <c r="K119" s="4">
        <v>0</v>
      </c>
      <c r="L119" s="4">
        <v>0</v>
      </c>
      <c r="M119" s="4">
        <v>0</v>
      </c>
      <c r="N119" s="4">
        <v>0</v>
      </c>
      <c r="O119" s="6">
        <v>7</v>
      </c>
      <c r="P119" s="2" t="s">
        <v>75</v>
      </c>
      <c r="Q119" s="7">
        <v>42572</v>
      </c>
      <c r="R119" s="8" t="b">
        <v>0</v>
      </c>
    </row>
    <row r="120" spans="1:18" ht="15">
      <c r="A120" s="2" t="s">
        <v>277</v>
      </c>
      <c r="B120" s="2" t="s">
        <v>19</v>
      </c>
      <c r="C120" s="3" t="s">
        <v>278</v>
      </c>
      <c r="D120" s="4">
        <v>14</v>
      </c>
      <c r="E120" s="2" t="s">
        <v>203</v>
      </c>
      <c r="F120" s="5">
        <v>2016</v>
      </c>
      <c r="G120" s="4">
        <v>160</v>
      </c>
      <c r="H120" s="4">
        <v>188</v>
      </c>
      <c r="I120" s="4">
        <v>188</v>
      </c>
      <c r="J120" s="4">
        <v>188</v>
      </c>
      <c r="K120" s="4">
        <v>0</v>
      </c>
      <c r="L120" s="4">
        <v>0</v>
      </c>
      <c r="M120" s="4">
        <v>0</v>
      </c>
      <c r="N120" s="4">
        <v>0</v>
      </c>
      <c r="O120" s="6">
        <v>7</v>
      </c>
      <c r="P120" s="2" t="s">
        <v>75</v>
      </c>
      <c r="Q120" s="7">
        <v>42572</v>
      </c>
      <c r="R120" s="8" t="b">
        <v>0</v>
      </c>
    </row>
    <row r="121" spans="1:18" ht="15">
      <c r="A121" s="2" t="s">
        <v>279</v>
      </c>
      <c r="B121" s="2" t="s">
        <v>19</v>
      </c>
      <c r="C121" s="3" t="s">
        <v>280</v>
      </c>
      <c r="D121" s="4">
        <v>14</v>
      </c>
      <c r="E121" s="2" t="s">
        <v>203</v>
      </c>
      <c r="F121" s="5">
        <v>2016</v>
      </c>
      <c r="G121" s="4">
        <v>150</v>
      </c>
      <c r="H121" s="4">
        <v>176</v>
      </c>
      <c r="I121" s="4">
        <v>176</v>
      </c>
      <c r="J121" s="4">
        <v>176</v>
      </c>
      <c r="K121" s="4">
        <v>0</v>
      </c>
      <c r="L121" s="4">
        <v>0</v>
      </c>
      <c r="M121" s="4">
        <v>0</v>
      </c>
      <c r="N121" s="4">
        <v>0</v>
      </c>
      <c r="O121" s="6">
        <v>7</v>
      </c>
      <c r="P121" s="2" t="s">
        <v>75</v>
      </c>
      <c r="Q121" s="7">
        <v>42572</v>
      </c>
      <c r="R121" s="8" t="b">
        <v>0</v>
      </c>
    </row>
    <row r="122" spans="1:18" ht="15">
      <c r="A122" s="2" t="s">
        <v>281</v>
      </c>
      <c r="B122" s="2" t="s">
        <v>19</v>
      </c>
      <c r="C122" s="3" t="s">
        <v>282</v>
      </c>
      <c r="D122" s="4">
        <v>14</v>
      </c>
      <c r="E122" s="2" t="s">
        <v>203</v>
      </c>
      <c r="F122" s="5">
        <v>2016</v>
      </c>
      <c r="G122" s="4">
        <v>300</v>
      </c>
      <c r="H122" s="4">
        <v>355</v>
      </c>
      <c r="I122" s="4">
        <v>355</v>
      </c>
      <c r="J122" s="4">
        <v>355</v>
      </c>
      <c r="K122" s="4">
        <v>0</v>
      </c>
      <c r="L122" s="4">
        <v>0</v>
      </c>
      <c r="M122" s="4">
        <v>0</v>
      </c>
      <c r="N122" s="4">
        <v>0</v>
      </c>
      <c r="O122" s="6">
        <v>7</v>
      </c>
      <c r="P122" s="2" t="s">
        <v>75</v>
      </c>
      <c r="Q122" s="7">
        <v>42572</v>
      </c>
      <c r="R122" s="8" t="b">
        <v>0</v>
      </c>
    </row>
    <row r="123" spans="1:18" ht="15">
      <c r="A123" s="2" t="s">
        <v>283</v>
      </c>
      <c r="B123" s="2" t="s">
        <v>19</v>
      </c>
      <c r="C123" s="3" t="s">
        <v>284</v>
      </c>
      <c r="D123" s="4">
        <v>14</v>
      </c>
      <c r="E123" s="2" t="s">
        <v>203</v>
      </c>
      <c r="F123" s="5">
        <v>2016</v>
      </c>
      <c r="G123" s="4">
        <v>200</v>
      </c>
      <c r="H123" s="4">
        <v>236</v>
      </c>
      <c r="I123" s="4">
        <v>236</v>
      </c>
      <c r="J123" s="4">
        <v>236</v>
      </c>
      <c r="K123" s="4">
        <v>0</v>
      </c>
      <c r="L123" s="4">
        <v>0</v>
      </c>
      <c r="M123" s="4">
        <v>0</v>
      </c>
      <c r="N123" s="4">
        <v>0</v>
      </c>
      <c r="O123" s="6">
        <v>7</v>
      </c>
      <c r="P123" s="2" t="s">
        <v>75</v>
      </c>
      <c r="Q123" s="7">
        <v>42572</v>
      </c>
      <c r="R123" s="8" t="b">
        <v>0</v>
      </c>
    </row>
    <row r="124" spans="1:18" ht="15">
      <c r="A124" s="2" t="s">
        <v>285</v>
      </c>
      <c r="B124" s="2" t="s">
        <v>19</v>
      </c>
      <c r="C124" s="3" t="s">
        <v>286</v>
      </c>
      <c r="D124" s="4">
        <v>14</v>
      </c>
      <c r="E124" s="2" t="s">
        <v>203</v>
      </c>
      <c r="F124" s="5">
        <v>2016</v>
      </c>
      <c r="G124" s="4">
        <v>50</v>
      </c>
      <c r="H124" s="4">
        <v>59</v>
      </c>
      <c r="I124" s="4">
        <v>59</v>
      </c>
      <c r="J124" s="4">
        <v>59</v>
      </c>
      <c r="K124" s="4">
        <v>0</v>
      </c>
      <c r="L124" s="4">
        <v>0</v>
      </c>
      <c r="M124" s="4">
        <v>0</v>
      </c>
      <c r="N124" s="4">
        <v>0</v>
      </c>
      <c r="O124" s="6">
        <v>7</v>
      </c>
      <c r="P124" s="2" t="s">
        <v>75</v>
      </c>
      <c r="Q124" s="7">
        <v>42572</v>
      </c>
      <c r="R124" s="8" t="b">
        <v>0</v>
      </c>
    </row>
    <row r="125" spans="1:18" ht="15">
      <c r="A125" s="2" t="s">
        <v>287</v>
      </c>
      <c r="B125" s="2" t="s">
        <v>19</v>
      </c>
      <c r="C125" s="3" t="s">
        <v>288</v>
      </c>
      <c r="D125" s="4">
        <v>8</v>
      </c>
      <c r="E125" s="2" t="s">
        <v>60</v>
      </c>
      <c r="F125" s="5">
        <v>2016</v>
      </c>
      <c r="G125" s="4">
        <v>50</v>
      </c>
      <c r="H125" s="4">
        <v>444</v>
      </c>
      <c r="I125" s="4">
        <v>444</v>
      </c>
      <c r="J125" s="4">
        <v>444</v>
      </c>
      <c r="K125" s="4">
        <v>0</v>
      </c>
      <c r="L125" s="4">
        <v>0</v>
      </c>
      <c r="M125" s="4">
        <v>0</v>
      </c>
      <c r="N125" s="4">
        <v>0</v>
      </c>
      <c r="O125" s="6">
        <v>9</v>
      </c>
      <c r="P125" s="2" t="s">
        <v>87</v>
      </c>
      <c r="Q125" s="7">
        <v>42631</v>
      </c>
      <c r="R125" s="8" t="b">
        <v>0</v>
      </c>
    </row>
    <row r="126" spans="1:18" ht="15">
      <c r="A126" s="2" t="s">
        <v>289</v>
      </c>
      <c r="B126" s="2" t="s">
        <v>19</v>
      </c>
      <c r="C126" s="3" t="s">
        <v>290</v>
      </c>
      <c r="D126" s="4">
        <v>8</v>
      </c>
      <c r="E126" s="2" t="s">
        <v>60</v>
      </c>
      <c r="F126" s="5">
        <v>2016</v>
      </c>
      <c r="G126" s="4">
        <v>50</v>
      </c>
      <c r="H126" s="4">
        <v>444</v>
      </c>
      <c r="I126" s="4">
        <v>444</v>
      </c>
      <c r="J126" s="4">
        <v>444</v>
      </c>
      <c r="K126" s="4">
        <v>0</v>
      </c>
      <c r="L126" s="4">
        <v>0</v>
      </c>
      <c r="M126" s="4">
        <v>0</v>
      </c>
      <c r="N126" s="4">
        <v>0</v>
      </c>
      <c r="O126" s="6">
        <v>9</v>
      </c>
      <c r="P126" s="2" t="s">
        <v>87</v>
      </c>
      <c r="Q126" s="7">
        <v>42631</v>
      </c>
      <c r="R126" s="8" t="b">
        <v>1</v>
      </c>
    </row>
    <row r="127" spans="1:18" ht="15">
      <c r="A127" s="2" t="s">
        <v>291</v>
      </c>
      <c r="B127" s="2" t="s">
        <v>19</v>
      </c>
      <c r="C127" s="3" t="s">
        <v>292</v>
      </c>
      <c r="D127" s="4">
        <v>8</v>
      </c>
      <c r="E127" s="2" t="s">
        <v>60</v>
      </c>
      <c r="F127" s="5">
        <v>2016</v>
      </c>
      <c r="G127" s="4">
        <v>25</v>
      </c>
      <c r="H127" s="4">
        <v>548</v>
      </c>
      <c r="I127" s="4">
        <v>548</v>
      </c>
      <c r="J127" s="4">
        <v>122</v>
      </c>
      <c r="K127" s="4">
        <v>0</v>
      </c>
      <c r="L127" s="4">
        <v>158</v>
      </c>
      <c r="M127" s="4">
        <v>268</v>
      </c>
      <c r="N127" s="4">
        <v>0</v>
      </c>
      <c r="O127" s="6">
        <v>9</v>
      </c>
      <c r="P127" s="2" t="s">
        <v>87</v>
      </c>
      <c r="Q127" s="7">
        <v>42636</v>
      </c>
      <c r="R127" s="8" t="b">
        <v>0</v>
      </c>
    </row>
    <row r="128" spans="1:18" ht="15">
      <c r="A128" s="2" t="s">
        <v>293</v>
      </c>
      <c r="B128" s="2" t="s">
        <v>19</v>
      </c>
      <c r="C128" s="3" t="s">
        <v>294</v>
      </c>
      <c r="D128" s="4">
        <v>8</v>
      </c>
      <c r="E128" s="2" t="s">
        <v>60</v>
      </c>
      <c r="F128" s="5">
        <v>2016</v>
      </c>
      <c r="G128" s="4">
        <v>25</v>
      </c>
      <c r="H128" s="4">
        <v>446</v>
      </c>
      <c r="I128" s="4">
        <v>446</v>
      </c>
      <c r="J128" s="4">
        <v>110</v>
      </c>
      <c r="K128" s="4">
        <v>0</v>
      </c>
      <c r="L128" s="4">
        <v>158</v>
      </c>
      <c r="M128" s="4">
        <v>178</v>
      </c>
      <c r="N128" s="4">
        <v>0</v>
      </c>
      <c r="O128" s="6">
        <v>9</v>
      </c>
      <c r="P128" s="2" t="s">
        <v>87</v>
      </c>
      <c r="Q128" s="7">
        <v>42636</v>
      </c>
      <c r="R128" s="8" t="b">
        <v>1</v>
      </c>
    </row>
    <row r="129" spans="1:18" ht="15">
      <c r="A129" s="2" t="s">
        <v>295</v>
      </c>
      <c r="B129" s="2" t="s">
        <v>19</v>
      </c>
      <c r="C129" s="3" t="s">
        <v>296</v>
      </c>
      <c r="D129" s="4">
        <v>8</v>
      </c>
      <c r="E129" s="2" t="s">
        <v>60</v>
      </c>
      <c r="F129" s="5">
        <v>2016</v>
      </c>
      <c r="G129" s="4">
        <v>25</v>
      </c>
      <c r="H129" s="4">
        <v>446</v>
      </c>
      <c r="I129" s="4">
        <v>446</v>
      </c>
      <c r="J129" s="4">
        <v>110</v>
      </c>
      <c r="K129" s="4">
        <v>0</v>
      </c>
      <c r="L129" s="4">
        <v>158</v>
      </c>
      <c r="M129" s="4">
        <v>178</v>
      </c>
      <c r="N129" s="4">
        <v>0</v>
      </c>
      <c r="O129" s="6">
        <v>9</v>
      </c>
      <c r="P129" s="2" t="s">
        <v>87</v>
      </c>
      <c r="Q129" s="7">
        <v>42636</v>
      </c>
      <c r="R129" s="8" t="b">
        <v>1</v>
      </c>
    </row>
    <row r="130" spans="1:18" ht="15">
      <c r="A130" s="2" t="s">
        <v>297</v>
      </c>
      <c r="B130" s="2" t="s">
        <v>19</v>
      </c>
      <c r="C130" s="3" t="s">
        <v>298</v>
      </c>
      <c r="D130" s="4">
        <v>16</v>
      </c>
      <c r="E130" s="2" t="s">
        <v>60</v>
      </c>
      <c r="F130" s="5">
        <v>2016</v>
      </c>
      <c r="G130" s="4">
        <v>25</v>
      </c>
      <c r="H130" s="4">
        <v>196</v>
      </c>
      <c r="I130" s="4">
        <v>196</v>
      </c>
      <c r="J130" s="4">
        <v>196</v>
      </c>
      <c r="K130" s="4">
        <v>0</v>
      </c>
      <c r="L130" s="4">
        <v>0</v>
      </c>
      <c r="M130" s="4">
        <v>0</v>
      </c>
      <c r="N130" s="4">
        <v>0</v>
      </c>
      <c r="O130" s="6">
        <v>9</v>
      </c>
      <c r="P130" s="2" t="s">
        <v>87</v>
      </c>
      <c r="Q130" s="7">
        <v>42639</v>
      </c>
      <c r="R130" s="8" t="b">
        <v>0</v>
      </c>
    </row>
    <row r="131" spans="1:18" ht="15">
      <c r="A131" s="2" t="s">
        <v>299</v>
      </c>
      <c r="B131" s="2" t="s">
        <v>19</v>
      </c>
      <c r="C131" s="3" t="s">
        <v>300</v>
      </c>
      <c r="D131" s="4">
        <v>16</v>
      </c>
      <c r="E131" s="2" t="s">
        <v>60</v>
      </c>
      <c r="F131" s="5">
        <v>2016</v>
      </c>
      <c r="G131" s="4">
        <v>75</v>
      </c>
      <c r="H131" s="4">
        <v>708</v>
      </c>
      <c r="I131" s="4">
        <v>708</v>
      </c>
      <c r="J131" s="4">
        <v>95</v>
      </c>
      <c r="K131" s="4">
        <v>0</v>
      </c>
      <c r="L131" s="4">
        <v>402</v>
      </c>
      <c r="M131" s="4">
        <v>211</v>
      </c>
      <c r="N131" s="4">
        <v>0</v>
      </c>
      <c r="O131" s="6">
        <v>9</v>
      </c>
      <c r="P131" s="2" t="s">
        <v>87</v>
      </c>
      <c r="Q131" s="7">
        <v>42639</v>
      </c>
      <c r="R131" s="8" t="b">
        <v>1</v>
      </c>
    </row>
    <row r="132" spans="1:20" ht="15">
      <c r="A132" s="2" t="s">
        <v>301</v>
      </c>
      <c r="B132" s="2" t="s">
        <v>19</v>
      </c>
      <c r="C132" s="3" t="s">
        <v>302</v>
      </c>
      <c r="D132" s="4">
        <v>21</v>
      </c>
      <c r="E132" s="2" t="s">
        <v>41</v>
      </c>
      <c r="F132" s="5">
        <v>2016</v>
      </c>
      <c r="G132" s="4">
        <v>200</v>
      </c>
      <c r="H132" s="4">
        <v>316</v>
      </c>
      <c r="I132" s="4">
        <v>316</v>
      </c>
      <c r="J132" s="4">
        <v>316</v>
      </c>
      <c r="K132" s="4">
        <v>0</v>
      </c>
      <c r="L132" s="4">
        <v>0</v>
      </c>
      <c r="M132" s="4">
        <v>0</v>
      </c>
      <c r="N132" s="4">
        <v>0</v>
      </c>
      <c r="O132" s="6">
        <v>11</v>
      </c>
      <c r="P132" s="2" t="s">
        <v>303</v>
      </c>
      <c r="Q132" s="7">
        <v>42680</v>
      </c>
      <c r="R132" s="8" t="b">
        <v>0</v>
      </c>
      <c r="S132" s="12"/>
      <c r="T132" s="12"/>
    </row>
    <row r="133" spans="1:20" ht="15">
      <c r="A133" s="2" t="s">
        <v>304</v>
      </c>
      <c r="B133" s="2" t="s">
        <v>19</v>
      </c>
      <c r="C133" s="3" t="s">
        <v>305</v>
      </c>
      <c r="D133" s="4">
        <v>21</v>
      </c>
      <c r="E133" s="2" t="s">
        <v>41</v>
      </c>
      <c r="F133" s="5">
        <v>2016</v>
      </c>
      <c r="G133" s="4">
        <v>200</v>
      </c>
      <c r="H133" s="4">
        <v>316</v>
      </c>
      <c r="I133" s="4">
        <v>316</v>
      </c>
      <c r="J133" s="4">
        <v>316</v>
      </c>
      <c r="K133" s="4">
        <v>0</v>
      </c>
      <c r="L133" s="4">
        <v>0</v>
      </c>
      <c r="M133" s="4">
        <v>0</v>
      </c>
      <c r="N133" s="4">
        <v>0</v>
      </c>
      <c r="O133" s="6">
        <v>11</v>
      </c>
      <c r="P133" s="2" t="s">
        <v>303</v>
      </c>
      <c r="Q133" s="7">
        <v>42680</v>
      </c>
      <c r="R133" s="8" t="b">
        <v>1</v>
      </c>
      <c r="S133" s="12"/>
      <c r="T133" s="12"/>
    </row>
    <row r="134" spans="1:20" ht="15">
      <c r="A134" s="2" t="s">
        <v>306</v>
      </c>
      <c r="B134" s="2" t="s">
        <v>19</v>
      </c>
      <c r="C134" s="3" t="s">
        <v>307</v>
      </c>
      <c r="D134" s="4">
        <v>8</v>
      </c>
      <c r="E134" s="2" t="s">
        <v>35</v>
      </c>
      <c r="F134" s="5">
        <v>2016</v>
      </c>
      <c r="G134" s="4">
        <v>100</v>
      </c>
      <c r="H134" s="4">
        <v>607</v>
      </c>
      <c r="I134" s="4">
        <v>607</v>
      </c>
      <c r="J134" s="4">
        <v>86</v>
      </c>
      <c r="K134" s="4">
        <v>0</v>
      </c>
      <c r="L134" s="4">
        <v>363</v>
      </c>
      <c r="M134" s="4">
        <v>158</v>
      </c>
      <c r="N134" s="4">
        <v>0</v>
      </c>
      <c r="O134" s="6">
        <v>12</v>
      </c>
      <c r="P134" s="2" t="s">
        <v>206</v>
      </c>
      <c r="Q134" s="7">
        <v>42718</v>
      </c>
      <c r="R134" s="8" t="b">
        <v>0</v>
      </c>
      <c r="S134" s="12"/>
      <c r="T134" s="12"/>
    </row>
    <row r="135" spans="1:20" ht="15">
      <c r="A135" s="2" t="s">
        <v>308</v>
      </c>
      <c r="B135" s="2" t="s">
        <v>19</v>
      </c>
      <c r="C135" s="3" t="s">
        <v>309</v>
      </c>
      <c r="D135" s="4">
        <v>8</v>
      </c>
      <c r="E135" s="2" t="s">
        <v>35</v>
      </c>
      <c r="F135" s="5">
        <v>2016</v>
      </c>
      <c r="G135" s="4">
        <v>120</v>
      </c>
      <c r="H135" s="4">
        <v>689</v>
      </c>
      <c r="I135" s="4">
        <v>689</v>
      </c>
      <c r="J135" s="4">
        <v>79</v>
      </c>
      <c r="K135" s="4">
        <v>0</v>
      </c>
      <c r="L135" s="4">
        <v>363</v>
      </c>
      <c r="M135" s="4">
        <v>247</v>
      </c>
      <c r="N135" s="4">
        <v>0</v>
      </c>
      <c r="O135" s="6">
        <v>12</v>
      </c>
      <c r="P135" s="2" t="s">
        <v>206</v>
      </c>
      <c r="Q135" s="7">
        <v>42718</v>
      </c>
      <c r="R135" s="8" t="b">
        <v>1</v>
      </c>
      <c r="S135" s="12"/>
      <c r="T135" s="12"/>
    </row>
    <row r="136" spans="1:20" ht="15">
      <c r="A136" s="2" t="s">
        <v>310</v>
      </c>
      <c r="B136" s="2" t="s">
        <v>19</v>
      </c>
      <c r="C136" s="3" t="s">
        <v>311</v>
      </c>
      <c r="D136" s="4">
        <v>9</v>
      </c>
      <c r="E136" s="2" t="s">
        <v>35</v>
      </c>
      <c r="F136" s="5">
        <v>2016</v>
      </c>
      <c r="G136" s="4">
        <v>10</v>
      </c>
      <c r="H136" s="4">
        <v>64</v>
      </c>
      <c r="I136" s="4">
        <v>64</v>
      </c>
      <c r="J136" s="4">
        <v>49</v>
      </c>
      <c r="K136" s="4">
        <v>0</v>
      </c>
      <c r="L136" s="4">
        <v>15</v>
      </c>
      <c r="M136" s="4">
        <v>0</v>
      </c>
      <c r="N136" s="4">
        <v>0</v>
      </c>
      <c r="O136" s="6">
        <v>12</v>
      </c>
      <c r="P136" s="2" t="s">
        <v>206</v>
      </c>
      <c r="Q136" s="7">
        <v>42718</v>
      </c>
      <c r="R136" s="8" t="b">
        <v>1</v>
      </c>
      <c r="S136" s="12"/>
      <c r="T136" s="12"/>
    </row>
    <row r="137" spans="1:20" ht="15">
      <c r="A137" s="2" t="s">
        <v>312</v>
      </c>
      <c r="B137" s="2" t="s">
        <v>19</v>
      </c>
      <c r="C137" s="3" t="s">
        <v>313</v>
      </c>
      <c r="D137" s="4">
        <v>9</v>
      </c>
      <c r="E137" s="2" t="s">
        <v>35</v>
      </c>
      <c r="F137" s="5">
        <v>2016</v>
      </c>
      <c r="G137" s="4">
        <v>225</v>
      </c>
      <c r="H137" s="4">
        <v>1132</v>
      </c>
      <c r="I137" s="4">
        <v>1132</v>
      </c>
      <c r="J137" s="4">
        <v>22</v>
      </c>
      <c r="K137" s="4">
        <v>0</v>
      </c>
      <c r="L137" s="4">
        <v>365</v>
      </c>
      <c r="M137" s="4">
        <v>745</v>
      </c>
      <c r="N137" s="4">
        <v>0</v>
      </c>
      <c r="O137" s="6">
        <v>12</v>
      </c>
      <c r="P137" s="2" t="s">
        <v>206</v>
      </c>
      <c r="Q137" s="7">
        <v>42718</v>
      </c>
      <c r="R137" s="8" t="b">
        <v>1</v>
      </c>
      <c r="S137" s="12"/>
      <c r="T137" s="12"/>
    </row>
    <row r="138" spans="1:20" ht="15">
      <c r="A138" s="2" t="s">
        <v>314</v>
      </c>
      <c r="B138" s="2" t="s">
        <v>19</v>
      </c>
      <c r="C138" s="3" t="s">
        <v>315</v>
      </c>
      <c r="D138" s="4">
        <v>9</v>
      </c>
      <c r="E138" s="2" t="s">
        <v>35</v>
      </c>
      <c r="F138" s="5">
        <v>2016</v>
      </c>
      <c r="G138" s="4">
        <v>50</v>
      </c>
      <c r="H138" s="4">
        <v>345</v>
      </c>
      <c r="I138" s="4">
        <v>345</v>
      </c>
      <c r="J138" s="4">
        <v>71</v>
      </c>
      <c r="K138" s="4">
        <v>0</v>
      </c>
      <c r="L138" s="4">
        <v>274</v>
      </c>
      <c r="M138" s="4">
        <v>0</v>
      </c>
      <c r="N138" s="4">
        <v>0</v>
      </c>
      <c r="O138" s="6">
        <v>12</v>
      </c>
      <c r="P138" s="2" t="s">
        <v>206</v>
      </c>
      <c r="Q138" s="7">
        <v>42718</v>
      </c>
      <c r="R138" s="8" t="b">
        <v>0</v>
      </c>
      <c r="S138" s="12"/>
      <c r="T138" s="12"/>
    </row>
    <row r="139" spans="1:20" ht="15">
      <c r="A139" s="2" t="s">
        <v>316</v>
      </c>
      <c r="B139" s="2" t="s">
        <v>19</v>
      </c>
      <c r="C139" s="3" t="s">
        <v>317</v>
      </c>
      <c r="D139" s="4">
        <v>9</v>
      </c>
      <c r="E139" s="2" t="s">
        <v>35</v>
      </c>
      <c r="F139" s="5">
        <v>2016</v>
      </c>
      <c r="G139" s="4">
        <v>80</v>
      </c>
      <c r="H139" s="4">
        <v>551</v>
      </c>
      <c r="I139" s="4">
        <v>551</v>
      </c>
      <c r="J139" s="4">
        <v>71</v>
      </c>
      <c r="K139" s="4">
        <v>0</v>
      </c>
      <c r="L139" s="4">
        <v>455</v>
      </c>
      <c r="M139" s="4">
        <v>25</v>
      </c>
      <c r="N139" s="4">
        <v>0</v>
      </c>
      <c r="O139" s="6">
        <v>12</v>
      </c>
      <c r="P139" s="2" t="s">
        <v>206</v>
      </c>
      <c r="Q139" s="7">
        <v>42718</v>
      </c>
      <c r="R139" s="8" t="b">
        <v>1</v>
      </c>
      <c r="S139" s="12"/>
      <c r="T139" s="12"/>
    </row>
    <row r="140" spans="1:21" ht="15">
      <c r="A140" s="2" t="s">
        <v>318</v>
      </c>
      <c r="B140" s="2" t="s">
        <v>19</v>
      </c>
      <c r="C140" s="3" t="s">
        <v>319</v>
      </c>
      <c r="D140" s="4">
        <v>12</v>
      </c>
      <c r="E140" s="2" t="s">
        <v>113</v>
      </c>
      <c r="F140" s="5">
        <v>2017</v>
      </c>
      <c r="G140" s="4">
        <v>100</v>
      </c>
      <c r="H140" s="4">
        <v>252</v>
      </c>
      <c r="I140" s="4">
        <v>252</v>
      </c>
      <c r="J140" s="4">
        <v>252</v>
      </c>
      <c r="K140" s="4">
        <v>0</v>
      </c>
      <c r="L140" s="4">
        <v>0</v>
      </c>
      <c r="M140" s="4">
        <v>0</v>
      </c>
      <c r="N140" s="4">
        <v>0</v>
      </c>
      <c r="O140" s="6">
        <v>2</v>
      </c>
      <c r="P140" s="2" t="s">
        <v>242</v>
      </c>
      <c r="Q140" s="7">
        <v>42794</v>
      </c>
      <c r="R140" s="8" t="b">
        <v>0</v>
      </c>
      <c r="S140" s="12">
        <v>42794.46875</v>
      </c>
      <c r="T140" s="12">
        <v>42794.479166666664</v>
      </c>
      <c r="U140">
        <f>(T140-S140)*24*60</f>
        <v>14.99999999650754</v>
      </c>
    </row>
    <row r="141" spans="1:21" ht="15">
      <c r="A141" s="2" t="s">
        <v>320</v>
      </c>
      <c r="B141" s="2" t="s">
        <v>19</v>
      </c>
      <c r="C141" s="3" t="s">
        <v>321</v>
      </c>
      <c r="D141" s="4">
        <v>12</v>
      </c>
      <c r="E141" s="2" t="s">
        <v>113</v>
      </c>
      <c r="F141" s="5">
        <v>2017</v>
      </c>
      <c r="G141" s="4">
        <v>100</v>
      </c>
      <c r="H141" s="4">
        <v>252</v>
      </c>
      <c r="I141" s="4">
        <v>252</v>
      </c>
      <c r="J141" s="4">
        <v>252</v>
      </c>
      <c r="K141" s="4">
        <v>0</v>
      </c>
      <c r="L141" s="4">
        <v>0</v>
      </c>
      <c r="M141" s="4">
        <v>0</v>
      </c>
      <c r="N141" s="4">
        <v>0</v>
      </c>
      <c r="O141" s="6">
        <v>2</v>
      </c>
      <c r="P141" s="2" t="s">
        <v>242</v>
      </c>
      <c r="Q141" s="7">
        <v>42794</v>
      </c>
      <c r="R141" s="8" t="b">
        <v>1</v>
      </c>
      <c r="S141" s="12">
        <v>42794.479166666664</v>
      </c>
      <c r="T141" s="12">
        <v>42794.489583333336</v>
      </c>
      <c r="U141" s="13">
        <f>(T141-S141)*24*60</f>
        <v>15.00000000698492</v>
      </c>
    </row>
    <row r="142" spans="1:21" ht="15">
      <c r="A142" s="2" t="s">
        <v>322</v>
      </c>
      <c r="B142" s="2" t="s">
        <v>19</v>
      </c>
      <c r="C142" s="3" t="s">
        <v>323</v>
      </c>
      <c r="D142" s="4">
        <v>13</v>
      </c>
      <c r="E142" s="2" t="s">
        <v>113</v>
      </c>
      <c r="F142" s="5">
        <v>2017</v>
      </c>
      <c r="G142" s="4">
        <v>150</v>
      </c>
      <c r="H142" s="4">
        <v>493</v>
      </c>
      <c r="I142" s="4">
        <v>493</v>
      </c>
      <c r="J142" s="4">
        <v>255</v>
      </c>
      <c r="K142" s="4">
        <v>0</v>
      </c>
      <c r="L142" s="4">
        <v>0</v>
      </c>
      <c r="M142" s="4">
        <v>238</v>
      </c>
      <c r="N142" s="4">
        <v>0</v>
      </c>
      <c r="O142" s="6">
        <v>2</v>
      </c>
      <c r="P142" s="2" t="s">
        <v>242</v>
      </c>
      <c r="Q142" s="7">
        <v>42794</v>
      </c>
      <c r="R142" s="8" t="b">
        <v>0</v>
      </c>
      <c r="S142" s="12">
        <v>42794.510416666664</v>
      </c>
      <c r="T142" s="12">
        <v>42794.520833333336</v>
      </c>
      <c r="U142" s="13">
        <f>(T142-S142)*24*60</f>
        <v>15.00000000698492</v>
      </c>
    </row>
    <row r="143" spans="1:21" ht="15">
      <c r="A143" s="2" t="s">
        <v>324</v>
      </c>
      <c r="B143" s="2" t="s">
        <v>19</v>
      </c>
      <c r="C143" s="3" t="s">
        <v>325</v>
      </c>
      <c r="D143" s="4">
        <v>11</v>
      </c>
      <c r="E143" s="2" t="s">
        <v>41</v>
      </c>
      <c r="F143" s="5">
        <v>2017</v>
      </c>
      <c r="G143" s="4">
        <v>120</v>
      </c>
      <c r="H143" s="4">
        <v>158</v>
      </c>
      <c r="I143" s="4">
        <v>158</v>
      </c>
      <c r="J143" s="4">
        <v>158</v>
      </c>
      <c r="K143" s="4">
        <v>0</v>
      </c>
      <c r="L143" s="4">
        <v>0</v>
      </c>
      <c r="M143" s="4">
        <v>0</v>
      </c>
      <c r="N143" s="4">
        <v>0</v>
      </c>
      <c r="O143" s="6">
        <v>6</v>
      </c>
      <c r="P143" s="2" t="s">
        <v>22</v>
      </c>
      <c r="Q143" s="7">
        <v>42907</v>
      </c>
      <c r="R143" s="8" t="b">
        <v>0</v>
      </c>
      <c r="S143" s="12">
        <v>42907.44375</v>
      </c>
      <c r="T143" s="12">
        <v>42907.447916666664</v>
      </c>
      <c r="U143" s="13">
        <f>(T143-S143)*24*60</f>
        <v>5.999999998603016</v>
      </c>
    </row>
    <row r="144" spans="1:21" ht="15">
      <c r="A144" s="2" t="s">
        <v>326</v>
      </c>
      <c r="B144" s="2" t="s">
        <v>19</v>
      </c>
      <c r="C144" s="3" t="s">
        <v>327</v>
      </c>
      <c r="D144" s="4">
        <v>12</v>
      </c>
      <c r="E144" s="2" t="s">
        <v>41</v>
      </c>
      <c r="F144" s="5">
        <v>2017</v>
      </c>
      <c r="G144" s="4">
        <v>120</v>
      </c>
      <c r="H144" s="4">
        <v>160</v>
      </c>
      <c r="I144" s="4">
        <v>160</v>
      </c>
      <c r="J144" s="4">
        <v>160</v>
      </c>
      <c r="K144" s="4">
        <v>0</v>
      </c>
      <c r="L144" s="4">
        <v>0</v>
      </c>
      <c r="M144" s="4">
        <v>0</v>
      </c>
      <c r="N144" s="4">
        <v>0</v>
      </c>
      <c r="O144" s="6">
        <v>6</v>
      </c>
      <c r="P144" s="2" t="s">
        <v>22</v>
      </c>
      <c r="Q144" s="7">
        <v>42907</v>
      </c>
      <c r="R144" s="8" t="b">
        <v>0</v>
      </c>
      <c r="S144" s="12">
        <v>42907.458333333336</v>
      </c>
      <c r="T144" s="12">
        <v>42907.46875</v>
      </c>
      <c r="U144">
        <f>(T144-S144)*24*60</f>
        <v>14.99999999650754</v>
      </c>
    </row>
    <row r="145" spans="1:20" ht="15">
      <c r="A145" s="2" t="s">
        <v>328</v>
      </c>
      <c r="B145" s="2" t="s">
        <v>19</v>
      </c>
      <c r="C145" s="3" t="s">
        <v>329</v>
      </c>
      <c r="D145" s="4">
        <v>18</v>
      </c>
      <c r="E145" s="2" t="s">
        <v>113</v>
      </c>
      <c r="F145" s="5">
        <v>2018</v>
      </c>
      <c r="G145" s="4">
        <v>150</v>
      </c>
      <c r="H145" s="4">
        <v>395</v>
      </c>
      <c r="I145" s="4">
        <v>395</v>
      </c>
      <c r="J145" s="4">
        <v>395</v>
      </c>
      <c r="K145" s="4">
        <v>0</v>
      </c>
      <c r="L145" s="4">
        <v>0</v>
      </c>
      <c r="M145" s="4">
        <v>0</v>
      </c>
      <c r="N145" s="4">
        <v>0</v>
      </c>
      <c r="O145" s="6">
        <v>3</v>
      </c>
      <c r="P145" s="2" t="s">
        <v>36</v>
      </c>
      <c r="Q145" s="7">
        <v>43184</v>
      </c>
      <c r="R145" s="8" t="b">
        <v>0</v>
      </c>
      <c r="S145" s="12"/>
      <c r="T145" s="12"/>
    </row>
    <row r="146" spans="1:20" ht="15">
      <c r="A146" s="2" t="s">
        <v>330</v>
      </c>
      <c r="B146" s="2" t="s">
        <v>19</v>
      </c>
      <c r="C146" s="3" t="s">
        <v>331</v>
      </c>
      <c r="D146" s="4">
        <v>18</v>
      </c>
      <c r="E146" s="2" t="s">
        <v>113</v>
      </c>
      <c r="F146" s="5">
        <v>2018</v>
      </c>
      <c r="G146" s="4">
        <v>200</v>
      </c>
      <c r="H146" s="4">
        <v>525</v>
      </c>
      <c r="I146" s="4">
        <v>525</v>
      </c>
      <c r="J146" s="4">
        <v>525</v>
      </c>
      <c r="K146" s="4">
        <v>0</v>
      </c>
      <c r="L146" s="4">
        <v>0</v>
      </c>
      <c r="M146" s="4">
        <v>0</v>
      </c>
      <c r="N146" s="4">
        <v>0</v>
      </c>
      <c r="O146" s="6">
        <v>3</v>
      </c>
      <c r="P146" s="2" t="s">
        <v>36</v>
      </c>
      <c r="Q146" s="7">
        <v>43184</v>
      </c>
      <c r="R146" s="8" t="b">
        <v>1</v>
      </c>
      <c r="S146" s="12"/>
      <c r="T146" s="12"/>
    </row>
    <row r="147" spans="1:20" ht="15">
      <c r="A147" s="2" t="s">
        <v>332</v>
      </c>
      <c r="B147" s="2" t="s">
        <v>19</v>
      </c>
      <c r="C147" s="3" t="s">
        <v>333</v>
      </c>
      <c r="D147" s="4">
        <v>12</v>
      </c>
      <c r="E147" s="2" t="s">
        <v>113</v>
      </c>
      <c r="F147" s="5">
        <v>2018</v>
      </c>
      <c r="G147" s="4">
        <v>200</v>
      </c>
      <c r="H147" s="4">
        <v>605</v>
      </c>
      <c r="I147" s="4">
        <v>605</v>
      </c>
      <c r="J147" s="4">
        <v>146</v>
      </c>
      <c r="K147" s="4">
        <v>0</v>
      </c>
      <c r="L147" s="4">
        <v>0</v>
      </c>
      <c r="M147" s="4">
        <v>459</v>
      </c>
      <c r="N147" s="4">
        <v>0</v>
      </c>
      <c r="O147" s="6">
        <v>4</v>
      </c>
      <c r="P147" s="2" t="s">
        <v>47</v>
      </c>
      <c r="Q147" s="7">
        <v>43191</v>
      </c>
      <c r="R147" s="8" t="b">
        <v>0</v>
      </c>
      <c r="S147" s="12"/>
      <c r="T147" s="12"/>
    </row>
    <row r="148" spans="1:20" ht="15">
      <c r="A148" s="2" t="s">
        <v>334</v>
      </c>
      <c r="B148" s="2" t="s">
        <v>19</v>
      </c>
      <c r="C148" s="3" t="s">
        <v>335</v>
      </c>
      <c r="D148" s="4">
        <v>12</v>
      </c>
      <c r="E148" s="2" t="s">
        <v>113</v>
      </c>
      <c r="F148" s="5">
        <v>2018</v>
      </c>
      <c r="G148" s="4">
        <v>200</v>
      </c>
      <c r="H148" s="4">
        <v>606</v>
      </c>
      <c r="I148" s="4">
        <v>606</v>
      </c>
      <c r="J148" s="4">
        <v>146</v>
      </c>
      <c r="K148" s="4">
        <v>0</v>
      </c>
      <c r="L148" s="4">
        <v>0</v>
      </c>
      <c r="M148" s="4">
        <v>460</v>
      </c>
      <c r="N148" s="4">
        <v>0</v>
      </c>
      <c r="O148" s="6">
        <v>4</v>
      </c>
      <c r="P148" s="2" t="s">
        <v>47</v>
      </c>
      <c r="Q148" s="7">
        <v>43191</v>
      </c>
      <c r="R148" s="8" t="b">
        <v>1</v>
      </c>
      <c r="S148" s="12"/>
      <c r="T148" s="12"/>
    </row>
    <row r="149" spans="1:20" ht="15">
      <c r="A149" s="2" t="s">
        <v>336</v>
      </c>
      <c r="B149" s="2" t="s">
        <v>19</v>
      </c>
      <c r="C149" s="3" t="s">
        <v>337</v>
      </c>
      <c r="D149" s="4">
        <v>13</v>
      </c>
      <c r="E149" s="2" t="s">
        <v>113</v>
      </c>
      <c r="F149" s="5">
        <v>2018</v>
      </c>
      <c r="G149" s="4">
        <v>200</v>
      </c>
      <c r="H149" s="4">
        <v>621</v>
      </c>
      <c r="I149" s="4">
        <v>621</v>
      </c>
      <c r="J149" s="4">
        <v>101</v>
      </c>
      <c r="K149" s="4">
        <v>0</v>
      </c>
      <c r="L149" s="4">
        <v>0</v>
      </c>
      <c r="M149" s="4">
        <v>520</v>
      </c>
      <c r="N149" s="4">
        <v>0</v>
      </c>
      <c r="O149" s="6">
        <v>4</v>
      </c>
      <c r="P149" s="2" t="s">
        <v>47</v>
      </c>
      <c r="Q149" s="7">
        <v>43191</v>
      </c>
      <c r="R149" s="8" t="b">
        <v>0</v>
      </c>
      <c r="S149" s="12"/>
      <c r="T149" s="12"/>
    </row>
    <row r="150" spans="1:18" ht="15">
      <c r="A150" s="2" t="s">
        <v>338</v>
      </c>
      <c r="B150" s="2" t="s">
        <v>19</v>
      </c>
      <c r="C150" s="3" t="s">
        <v>339</v>
      </c>
      <c r="D150" s="4">
        <v>24</v>
      </c>
      <c r="E150" s="2" t="s">
        <v>103</v>
      </c>
      <c r="F150" s="5">
        <v>2009</v>
      </c>
      <c r="G150" s="4">
        <v>50</v>
      </c>
      <c r="H150" s="4">
        <v>247</v>
      </c>
      <c r="I150" s="4">
        <v>247</v>
      </c>
      <c r="J150" s="4">
        <v>247</v>
      </c>
      <c r="K150" s="15"/>
      <c r="L150" s="15"/>
      <c r="M150" s="15"/>
      <c r="N150" s="4">
        <v>0</v>
      </c>
      <c r="O150" s="6">
        <v>11</v>
      </c>
      <c r="P150" s="2" t="s">
        <v>303</v>
      </c>
      <c r="Q150" s="7">
        <v>40124</v>
      </c>
      <c r="R150" s="8" t="b">
        <v>0</v>
      </c>
    </row>
    <row r="151" spans="1:18" ht="15">
      <c r="A151" s="2" t="s">
        <v>340</v>
      </c>
      <c r="B151" s="2" t="s">
        <v>19</v>
      </c>
      <c r="C151" s="3" t="s">
        <v>341</v>
      </c>
      <c r="D151" s="4">
        <v>24</v>
      </c>
      <c r="E151" s="2" t="s">
        <v>103</v>
      </c>
      <c r="F151" s="5">
        <v>2009</v>
      </c>
      <c r="G151" s="4">
        <v>100</v>
      </c>
      <c r="H151" s="4">
        <v>472</v>
      </c>
      <c r="I151" s="4">
        <v>472</v>
      </c>
      <c r="J151" s="4">
        <v>472</v>
      </c>
      <c r="K151" s="15"/>
      <c r="L151" s="15"/>
      <c r="M151" s="15"/>
      <c r="N151" s="4">
        <v>0</v>
      </c>
      <c r="O151" s="6">
        <v>11</v>
      </c>
      <c r="P151" s="2" t="s">
        <v>303</v>
      </c>
      <c r="Q151" s="7">
        <v>40124</v>
      </c>
      <c r="R151" s="8" t="b">
        <v>0</v>
      </c>
    </row>
    <row r="152" spans="1:18" ht="15">
      <c r="A152" s="2" t="s">
        <v>342</v>
      </c>
      <c r="B152" s="2" t="s">
        <v>19</v>
      </c>
      <c r="C152" s="3" t="s">
        <v>343</v>
      </c>
      <c r="D152" s="4">
        <v>11</v>
      </c>
      <c r="E152" s="2" t="s">
        <v>31</v>
      </c>
      <c r="F152" s="5">
        <v>2009</v>
      </c>
      <c r="G152" s="4">
        <v>200</v>
      </c>
      <c r="H152" s="4">
        <v>739</v>
      </c>
      <c r="I152" s="4">
        <v>695</v>
      </c>
      <c r="J152" s="4">
        <v>695</v>
      </c>
      <c r="K152" s="15"/>
      <c r="L152" s="15"/>
      <c r="M152" s="15"/>
      <c r="N152" s="4">
        <v>3</v>
      </c>
      <c r="O152" s="6">
        <v>11</v>
      </c>
      <c r="P152" s="2" t="s">
        <v>303</v>
      </c>
      <c r="Q152" s="7">
        <v>40126</v>
      </c>
      <c r="R152" s="8" t="b">
        <v>0</v>
      </c>
    </row>
    <row r="153" spans="1:18" ht="15">
      <c r="A153" s="2" t="s">
        <v>344</v>
      </c>
      <c r="B153" s="2" t="s">
        <v>19</v>
      </c>
      <c r="C153" s="3" t="s">
        <v>345</v>
      </c>
      <c r="D153" s="4">
        <v>15</v>
      </c>
      <c r="E153" s="2" t="s">
        <v>31</v>
      </c>
      <c r="F153" s="5">
        <v>2008</v>
      </c>
      <c r="G153" s="4">
        <v>150</v>
      </c>
      <c r="H153" s="4">
        <v>455</v>
      </c>
      <c r="I153" s="4">
        <v>447</v>
      </c>
      <c r="J153" s="4">
        <v>477</v>
      </c>
      <c r="K153" s="15"/>
      <c r="L153" s="15"/>
      <c r="M153" s="15"/>
      <c r="N153" s="4">
        <v>5</v>
      </c>
      <c r="O153" s="6">
        <v>9</v>
      </c>
      <c r="P153" s="2" t="s">
        <v>87</v>
      </c>
      <c r="Q153" s="7">
        <v>39695</v>
      </c>
      <c r="R153" s="8" t="b">
        <v>0</v>
      </c>
    </row>
    <row r="154" spans="1:18" ht="15">
      <c r="A154" s="2" t="s">
        <v>346</v>
      </c>
      <c r="B154" s="2" t="s">
        <v>19</v>
      </c>
      <c r="C154" s="3" t="s">
        <v>347</v>
      </c>
      <c r="D154" s="4">
        <v>17</v>
      </c>
      <c r="E154" s="2" t="s">
        <v>31</v>
      </c>
      <c r="F154" s="5">
        <v>2008</v>
      </c>
      <c r="G154" s="4">
        <v>100</v>
      </c>
      <c r="H154" s="4">
        <v>305</v>
      </c>
      <c r="I154" s="4">
        <v>303</v>
      </c>
      <c r="J154" s="4">
        <v>303</v>
      </c>
      <c r="K154" s="15"/>
      <c r="L154" s="15"/>
      <c r="M154" s="15"/>
      <c r="N154" s="4">
        <v>1</v>
      </c>
      <c r="O154" s="6">
        <v>9</v>
      </c>
      <c r="P154" s="2" t="s">
        <v>87</v>
      </c>
      <c r="Q154" s="7">
        <v>39695</v>
      </c>
      <c r="R154" s="8" t="b">
        <v>0</v>
      </c>
    </row>
    <row r="155" spans="1:18" ht="15">
      <c r="A155" s="2" t="s">
        <v>348</v>
      </c>
      <c r="B155" s="2" t="s">
        <v>19</v>
      </c>
      <c r="C155" s="3" t="s">
        <v>349</v>
      </c>
      <c r="D155" s="4">
        <v>16</v>
      </c>
      <c r="E155" s="2" t="s">
        <v>31</v>
      </c>
      <c r="F155" s="5">
        <v>2008</v>
      </c>
      <c r="G155" s="4">
        <v>100</v>
      </c>
      <c r="H155" s="4">
        <v>275</v>
      </c>
      <c r="I155" s="4">
        <v>272</v>
      </c>
      <c r="J155" s="4">
        <v>272</v>
      </c>
      <c r="K155" s="15"/>
      <c r="L155" s="15"/>
      <c r="M155" s="15"/>
      <c r="N155" s="4">
        <v>2</v>
      </c>
      <c r="O155" s="6">
        <v>9</v>
      </c>
      <c r="P155" s="2" t="s">
        <v>87</v>
      </c>
      <c r="Q155" s="7">
        <v>39698</v>
      </c>
      <c r="R155" s="8" t="b">
        <v>0</v>
      </c>
    </row>
    <row r="156" spans="1:18" ht="15">
      <c r="A156" s="2" t="s">
        <v>350</v>
      </c>
      <c r="B156" s="2" t="s">
        <v>19</v>
      </c>
      <c r="C156" s="3" t="s">
        <v>351</v>
      </c>
      <c r="D156" s="4">
        <v>17</v>
      </c>
      <c r="E156" s="2" t="s">
        <v>31</v>
      </c>
      <c r="F156" s="5">
        <v>2008</v>
      </c>
      <c r="G156" s="4">
        <v>100</v>
      </c>
      <c r="H156" s="4">
        <v>276</v>
      </c>
      <c r="I156" s="4">
        <v>276</v>
      </c>
      <c r="J156" s="4">
        <v>276</v>
      </c>
      <c r="K156" s="15"/>
      <c r="L156" s="15"/>
      <c r="M156" s="15"/>
      <c r="N156" s="4">
        <v>0</v>
      </c>
      <c r="O156" s="6">
        <v>9</v>
      </c>
      <c r="P156" s="2" t="s">
        <v>87</v>
      </c>
      <c r="Q156" s="7">
        <v>39698</v>
      </c>
      <c r="R156" s="8" t="b">
        <v>0</v>
      </c>
    </row>
    <row r="157" spans="1:18" ht="15">
      <c r="A157" s="2" t="s">
        <v>352</v>
      </c>
      <c r="B157" s="2" t="s">
        <v>19</v>
      </c>
      <c r="C157" s="3" t="s">
        <v>353</v>
      </c>
      <c r="D157" s="4">
        <v>14</v>
      </c>
      <c r="E157" s="2" t="s">
        <v>31</v>
      </c>
      <c r="F157" s="5">
        <v>2008</v>
      </c>
      <c r="G157" s="4">
        <v>100</v>
      </c>
      <c r="H157" s="4">
        <v>315</v>
      </c>
      <c r="I157" s="4">
        <v>315</v>
      </c>
      <c r="J157" s="4">
        <v>315</v>
      </c>
      <c r="K157" s="15"/>
      <c r="L157" s="15"/>
      <c r="M157" s="15"/>
      <c r="N157" s="4">
        <v>0</v>
      </c>
      <c r="O157" s="6">
        <v>9</v>
      </c>
      <c r="P157" s="2" t="s">
        <v>87</v>
      </c>
      <c r="Q157" s="7">
        <v>39721</v>
      </c>
      <c r="R157" s="8" t="b">
        <v>0</v>
      </c>
    </row>
    <row r="158" spans="1:18" ht="15">
      <c r="A158" s="2" t="s">
        <v>354</v>
      </c>
      <c r="B158" s="2" t="s">
        <v>19</v>
      </c>
      <c r="C158" s="3" t="s">
        <v>355</v>
      </c>
      <c r="D158" s="4">
        <v>15</v>
      </c>
      <c r="E158" s="2" t="s">
        <v>31</v>
      </c>
      <c r="F158" s="5">
        <v>2008</v>
      </c>
      <c r="G158" s="4">
        <v>100</v>
      </c>
      <c r="H158" s="4">
        <v>277</v>
      </c>
      <c r="I158" s="4">
        <v>277</v>
      </c>
      <c r="J158" s="4">
        <v>277</v>
      </c>
      <c r="K158" s="15"/>
      <c r="L158" s="15"/>
      <c r="M158" s="15"/>
      <c r="N158" s="4">
        <v>0</v>
      </c>
      <c r="O158" s="6">
        <v>9</v>
      </c>
      <c r="P158" s="2" t="s">
        <v>87</v>
      </c>
      <c r="Q158" s="7">
        <v>39721</v>
      </c>
      <c r="R158" s="8" t="b">
        <v>0</v>
      </c>
    </row>
    <row r="159" spans="1:18" ht="15">
      <c r="A159" s="2" t="s">
        <v>356</v>
      </c>
      <c r="B159" s="2" t="s">
        <v>19</v>
      </c>
      <c r="C159" s="3" t="s">
        <v>357</v>
      </c>
      <c r="D159" s="4">
        <v>15</v>
      </c>
      <c r="E159" s="2" t="s">
        <v>31</v>
      </c>
      <c r="F159" s="5">
        <v>2008</v>
      </c>
      <c r="G159" s="4">
        <v>200</v>
      </c>
      <c r="H159" s="4">
        <v>558</v>
      </c>
      <c r="I159" s="4">
        <v>558</v>
      </c>
      <c r="J159" s="4">
        <v>558</v>
      </c>
      <c r="K159" s="15"/>
      <c r="L159" s="15"/>
      <c r="M159" s="15"/>
      <c r="N159" s="4">
        <v>0</v>
      </c>
      <c r="O159" s="6">
        <v>9</v>
      </c>
      <c r="P159" s="2" t="s">
        <v>87</v>
      </c>
      <c r="Q159" s="7">
        <v>39721</v>
      </c>
      <c r="R159" s="8" t="b">
        <v>0</v>
      </c>
    </row>
    <row r="160" spans="1:18" ht="15">
      <c r="A160" s="2" t="s">
        <v>358</v>
      </c>
      <c r="B160" s="2" t="s">
        <v>19</v>
      </c>
      <c r="C160" s="3" t="s">
        <v>359</v>
      </c>
      <c r="D160" s="4">
        <v>16</v>
      </c>
      <c r="E160" s="2" t="s">
        <v>31</v>
      </c>
      <c r="F160" s="5">
        <v>2008</v>
      </c>
      <c r="G160" s="4">
        <v>200</v>
      </c>
      <c r="H160" s="4">
        <v>585</v>
      </c>
      <c r="I160" s="4">
        <v>585</v>
      </c>
      <c r="J160" s="4">
        <v>585</v>
      </c>
      <c r="K160" s="15"/>
      <c r="L160" s="15"/>
      <c r="M160" s="15"/>
      <c r="N160" s="4">
        <v>0</v>
      </c>
      <c r="O160" s="6">
        <v>9</v>
      </c>
      <c r="P160" s="2" t="s">
        <v>87</v>
      </c>
      <c r="Q160" s="7">
        <v>39721</v>
      </c>
      <c r="R160" s="8" t="b">
        <v>0</v>
      </c>
    </row>
    <row r="161" spans="1:18" ht="15">
      <c r="A161" s="2" t="s">
        <v>360</v>
      </c>
      <c r="B161" s="2" t="s">
        <v>19</v>
      </c>
      <c r="C161" s="3" t="s">
        <v>361</v>
      </c>
      <c r="D161" s="4">
        <v>16</v>
      </c>
      <c r="E161" s="2" t="s">
        <v>31</v>
      </c>
      <c r="F161" s="5">
        <v>2008</v>
      </c>
      <c r="G161" s="4">
        <v>200</v>
      </c>
      <c r="H161" s="4">
        <v>584</v>
      </c>
      <c r="I161" s="4">
        <v>584</v>
      </c>
      <c r="J161" s="4">
        <v>584</v>
      </c>
      <c r="K161" s="15"/>
      <c r="L161" s="15"/>
      <c r="M161" s="15"/>
      <c r="N161" s="4">
        <v>0</v>
      </c>
      <c r="O161" s="6">
        <v>9</v>
      </c>
      <c r="P161" s="2" t="s">
        <v>87</v>
      </c>
      <c r="Q161" s="7">
        <v>39721</v>
      </c>
      <c r="R161" s="8" t="b">
        <v>0</v>
      </c>
    </row>
    <row r="162" spans="1:18" ht="15">
      <c r="A162" s="2" t="s">
        <v>362</v>
      </c>
      <c r="B162" s="2" t="s">
        <v>19</v>
      </c>
      <c r="C162" s="3" t="s">
        <v>363</v>
      </c>
      <c r="D162" s="4">
        <v>17</v>
      </c>
      <c r="E162" s="2" t="s">
        <v>31</v>
      </c>
      <c r="F162" s="5">
        <v>2008</v>
      </c>
      <c r="G162" s="4">
        <v>300</v>
      </c>
      <c r="H162" s="4">
        <v>874</v>
      </c>
      <c r="I162" s="4">
        <v>874</v>
      </c>
      <c r="J162" s="4">
        <v>874</v>
      </c>
      <c r="K162" s="15"/>
      <c r="L162" s="15"/>
      <c r="M162" s="15"/>
      <c r="N162" s="4">
        <v>0</v>
      </c>
      <c r="O162" s="6">
        <v>9</v>
      </c>
      <c r="P162" s="2" t="s">
        <v>87</v>
      </c>
      <c r="Q162" s="7">
        <v>39721</v>
      </c>
      <c r="R162" s="8" t="b">
        <v>0</v>
      </c>
    </row>
    <row r="163" spans="1:18" ht="15">
      <c r="A163" s="2" t="s">
        <v>364</v>
      </c>
      <c r="B163" s="2" t="s">
        <v>19</v>
      </c>
      <c r="C163" s="3" t="s">
        <v>365</v>
      </c>
      <c r="D163" s="4">
        <v>18</v>
      </c>
      <c r="E163" s="2" t="s">
        <v>31</v>
      </c>
      <c r="F163" s="5">
        <v>2008</v>
      </c>
      <c r="G163" s="4">
        <v>300</v>
      </c>
      <c r="H163" s="4">
        <v>865</v>
      </c>
      <c r="I163" s="4">
        <v>865</v>
      </c>
      <c r="J163" s="4">
        <v>865</v>
      </c>
      <c r="K163" s="15"/>
      <c r="L163" s="15"/>
      <c r="M163" s="15"/>
      <c r="N163" s="4">
        <v>0</v>
      </c>
      <c r="O163" s="6">
        <v>9</v>
      </c>
      <c r="P163" s="2" t="s">
        <v>87</v>
      </c>
      <c r="Q163" s="7">
        <v>39721</v>
      </c>
      <c r="R163" s="8" t="b">
        <v>0</v>
      </c>
    </row>
    <row r="164" spans="1:18" ht="15">
      <c r="A164" s="2" t="s">
        <v>366</v>
      </c>
      <c r="B164" s="2" t="s">
        <v>19</v>
      </c>
      <c r="C164" s="3" t="s">
        <v>367</v>
      </c>
      <c r="D164" s="4">
        <v>9</v>
      </c>
      <c r="E164" s="2" t="s">
        <v>110</v>
      </c>
      <c r="F164" s="5">
        <v>2010</v>
      </c>
      <c r="G164" s="4">
        <v>300</v>
      </c>
      <c r="H164" s="4">
        <v>770</v>
      </c>
      <c r="I164" s="4">
        <v>770</v>
      </c>
      <c r="J164" s="4">
        <v>770</v>
      </c>
      <c r="K164" s="15"/>
      <c r="L164" s="15"/>
      <c r="M164" s="15"/>
      <c r="N164" s="4">
        <v>0</v>
      </c>
      <c r="O164" s="6">
        <v>5</v>
      </c>
      <c r="P164" s="2" t="s">
        <v>178</v>
      </c>
      <c r="Q164" s="7">
        <v>40316</v>
      </c>
      <c r="R164" s="8" t="b">
        <v>0</v>
      </c>
    </row>
    <row r="165" spans="1:18" ht="15">
      <c r="A165" s="2" t="s">
        <v>368</v>
      </c>
      <c r="B165" s="2" t="s">
        <v>19</v>
      </c>
      <c r="C165" s="3" t="s">
        <v>369</v>
      </c>
      <c r="D165" s="4">
        <v>10</v>
      </c>
      <c r="E165" s="2" t="s">
        <v>110</v>
      </c>
      <c r="F165" s="5">
        <v>2010</v>
      </c>
      <c r="G165" s="4">
        <v>300</v>
      </c>
      <c r="H165" s="4">
        <v>717</v>
      </c>
      <c r="I165" s="4">
        <v>717</v>
      </c>
      <c r="J165" s="4">
        <v>499</v>
      </c>
      <c r="K165" s="4">
        <v>1</v>
      </c>
      <c r="L165" s="4">
        <v>103</v>
      </c>
      <c r="M165" s="4">
        <v>114</v>
      </c>
      <c r="N165" s="4">
        <v>0</v>
      </c>
      <c r="O165" s="6">
        <v>5</v>
      </c>
      <c r="P165" s="2" t="s">
        <v>178</v>
      </c>
      <c r="Q165" s="7">
        <v>40316</v>
      </c>
      <c r="R165" s="8" t="b">
        <v>0</v>
      </c>
    </row>
    <row r="166" spans="1:18" ht="15">
      <c r="A166" s="2" t="s">
        <v>370</v>
      </c>
      <c r="B166" s="2" t="s">
        <v>19</v>
      </c>
      <c r="C166" s="3" t="s">
        <v>371</v>
      </c>
      <c r="D166" s="4">
        <v>3</v>
      </c>
      <c r="E166" s="2" t="s">
        <v>103</v>
      </c>
      <c r="F166" s="5">
        <v>2008</v>
      </c>
      <c r="G166" s="4">
        <v>100</v>
      </c>
      <c r="H166" s="4">
        <v>538</v>
      </c>
      <c r="I166" s="4">
        <v>535</v>
      </c>
      <c r="J166" s="4">
        <v>535</v>
      </c>
      <c r="K166" s="15"/>
      <c r="L166" s="15"/>
      <c r="M166" s="15"/>
      <c r="N166" s="4">
        <v>1</v>
      </c>
      <c r="O166" s="6">
        <v>10</v>
      </c>
      <c r="P166" s="2" t="s">
        <v>90</v>
      </c>
      <c r="Q166" s="7">
        <v>39747</v>
      </c>
      <c r="R166" s="8" t="b">
        <v>0</v>
      </c>
    </row>
    <row r="167" spans="1:18" ht="15">
      <c r="A167" s="2" t="s">
        <v>372</v>
      </c>
      <c r="B167" s="2" t="s">
        <v>19</v>
      </c>
      <c r="C167" s="3" t="s">
        <v>373</v>
      </c>
      <c r="D167" s="4">
        <v>11</v>
      </c>
      <c r="E167" s="2" t="s">
        <v>110</v>
      </c>
      <c r="F167" s="5">
        <v>2010</v>
      </c>
      <c r="G167" s="4">
        <v>300</v>
      </c>
      <c r="H167" s="4">
        <v>777</v>
      </c>
      <c r="I167" s="4">
        <v>777</v>
      </c>
      <c r="J167" s="4">
        <v>528</v>
      </c>
      <c r="K167" s="4">
        <v>1</v>
      </c>
      <c r="L167" s="4">
        <v>94</v>
      </c>
      <c r="M167" s="4">
        <v>154</v>
      </c>
      <c r="N167" s="4">
        <v>0</v>
      </c>
      <c r="O167" s="6">
        <v>5</v>
      </c>
      <c r="P167" s="2" t="s">
        <v>178</v>
      </c>
      <c r="Q167" s="7">
        <v>40316</v>
      </c>
      <c r="R167" s="8" t="b">
        <v>0</v>
      </c>
    </row>
    <row r="168" spans="1:18" ht="15">
      <c r="A168" s="2" t="s">
        <v>374</v>
      </c>
      <c r="B168" s="2" t="s">
        <v>19</v>
      </c>
      <c r="C168" s="3" t="s">
        <v>375</v>
      </c>
      <c r="D168" s="4">
        <v>4</v>
      </c>
      <c r="E168" s="2" t="s">
        <v>103</v>
      </c>
      <c r="F168" s="5">
        <v>2008</v>
      </c>
      <c r="G168" s="4">
        <v>100</v>
      </c>
      <c r="H168" s="4">
        <v>530</v>
      </c>
      <c r="I168" s="4">
        <v>530</v>
      </c>
      <c r="J168" s="4">
        <v>530</v>
      </c>
      <c r="K168" s="15"/>
      <c r="L168" s="15"/>
      <c r="M168" s="15"/>
      <c r="N168" s="4">
        <v>0</v>
      </c>
      <c r="O168" s="6">
        <v>10</v>
      </c>
      <c r="P168" s="2" t="s">
        <v>90</v>
      </c>
      <c r="Q168" s="7">
        <v>39747</v>
      </c>
      <c r="R168" s="8" t="b">
        <v>0</v>
      </c>
    </row>
    <row r="169" spans="1:18" ht="15">
      <c r="A169" s="2" t="s">
        <v>376</v>
      </c>
      <c r="B169" s="2" t="s">
        <v>19</v>
      </c>
      <c r="C169" s="3" t="s">
        <v>377</v>
      </c>
      <c r="D169" s="4">
        <v>5</v>
      </c>
      <c r="E169" s="2" t="s">
        <v>103</v>
      </c>
      <c r="F169" s="5">
        <v>2008</v>
      </c>
      <c r="G169" s="4">
        <v>100</v>
      </c>
      <c r="H169" s="4">
        <v>531</v>
      </c>
      <c r="I169" s="4">
        <v>531</v>
      </c>
      <c r="J169" s="4">
        <v>531</v>
      </c>
      <c r="K169" s="15"/>
      <c r="L169" s="15"/>
      <c r="M169" s="15"/>
      <c r="N169" s="4">
        <v>0</v>
      </c>
      <c r="O169" s="6">
        <v>10</v>
      </c>
      <c r="P169" s="2" t="s">
        <v>90</v>
      </c>
      <c r="Q169" s="7">
        <v>39747</v>
      </c>
      <c r="R169" s="8" t="b">
        <v>0</v>
      </c>
    </row>
    <row r="170" spans="1:18" ht="15">
      <c r="A170" s="2" t="s">
        <v>378</v>
      </c>
      <c r="B170" s="2" t="s">
        <v>19</v>
      </c>
      <c r="C170" s="3" t="s">
        <v>379</v>
      </c>
      <c r="D170" s="4">
        <v>17</v>
      </c>
      <c r="E170" s="2" t="s">
        <v>110</v>
      </c>
      <c r="F170" s="5">
        <v>2010</v>
      </c>
      <c r="G170" s="4">
        <v>200</v>
      </c>
      <c r="H170" s="4">
        <v>354</v>
      </c>
      <c r="I170" s="4">
        <v>354</v>
      </c>
      <c r="J170" s="4">
        <v>181</v>
      </c>
      <c r="K170" s="4">
        <v>173</v>
      </c>
      <c r="L170" s="15"/>
      <c r="M170" s="15"/>
      <c r="N170" s="4">
        <v>0</v>
      </c>
      <c r="O170" s="6">
        <v>5</v>
      </c>
      <c r="P170" s="2" t="s">
        <v>178</v>
      </c>
      <c r="Q170" s="7">
        <v>40317</v>
      </c>
      <c r="R170" s="8" t="b">
        <v>0</v>
      </c>
    </row>
    <row r="171" spans="1:18" ht="15">
      <c r="A171" s="2" t="s">
        <v>380</v>
      </c>
      <c r="B171" s="2" t="s">
        <v>19</v>
      </c>
      <c r="C171" s="3" t="s">
        <v>381</v>
      </c>
      <c r="D171" s="4">
        <v>18</v>
      </c>
      <c r="E171" s="2" t="s">
        <v>110</v>
      </c>
      <c r="F171" s="5">
        <v>2009</v>
      </c>
      <c r="G171" s="4">
        <v>200</v>
      </c>
      <c r="H171" s="4">
        <v>346</v>
      </c>
      <c r="I171" s="4">
        <v>346</v>
      </c>
      <c r="J171" s="4">
        <v>346</v>
      </c>
      <c r="K171" s="15"/>
      <c r="L171" s="15"/>
      <c r="M171" s="15"/>
      <c r="N171" s="4">
        <v>0</v>
      </c>
      <c r="O171" s="6">
        <v>1</v>
      </c>
      <c r="P171" s="2" t="s">
        <v>382</v>
      </c>
      <c r="Q171" s="7">
        <v>39821</v>
      </c>
      <c r="R171" s="8" t="b">
        <v>0</v>
      </c>
    </row>
    <row r="172" spans="1:18" ht="15">
      <c r="A172" s="2" t="s">
        <v>383</v>
      </c>
      <c r="B172" s="2" t="s">
        <v>19</v>
      </c>
      <c r="C172" s="3" t="s">
        <v>384</v>
      </c>
      <c r="D172" s="4">
        <v>2</v>
      </c>
      <c r="E172" s="2" t="s">
        <v>86</v>
      </c>
      <c r="F172" s="5">
        <v>2009</v>
      </c>
      <c r="G172" s="4">
        <v>100</v>
      </c>
      <c r="H172" s="4">
        <v>205</v>
      </c>
      <c r="I172" s="4">
        <v>205</v>
      </c>
      <c r="J172" s="4">
        <v>205</v>
      </c>
      <c r="K172" s="15"/>
      <c r="L172" s="15"/>
      <c r="M172" s="15"/>
      <c r="N172" s="4">
        <v>0</v>
      </c>
      <c r="O172" s="6">
        <v>2</v>
      </c>
      <c r="P172" s="2" t="s">
        <v>242</v>
      </c>
      <c r="Q172" s="7">
        <v>39871</v>
      </c>
      <c r="R172" s="8" t="b">
        <v>0</v>
      </c>
    </row>
    <row r="173" spans="1:18" ht="15">
      <c r="A173" s="2" t="s">
        <v>385</v>
      </c>
      <c r="B173" s="2" t="s">
        <v>19</v>
      </c>
      <c r="C173" s="3" t="s">
        <v>386</v>
      </c>
      <c r="D173" s="4">
        <v>1</v>
      </c>
      <c r="E173" s="2" t="s">
        <v>86</v>
      </c>
      <c r="F173" s="5">
        <v>2009</v>
      </c>
      <c r="G173" s="4">
        <v>300</v>
      </c>
      <c r="H173" s="4">
        <v>732</v>
      </c>
      <c r="I173" s="4">
        <v>732</v>
      </c>
      <c r="J173" s="4">
        <v>732</v>
      </c>
      <c r="K173" s="15"/>
      <c r="L173" s="15"/>
      <c r="M173" s="15"/>
      <c r="N173" s="4">
        <v>0</v>
      </c>
      <c r="O173" s="6">
        <v>4</v>
      </c>
      <c r="P173" s="2" t="s">
        <v>47</v>
      </c>
      <c r="Q173" s="7">
        <v>39905</v>
      </c>
      <c r="R173" s="8" t="b">
        <v>0</v>
      </c>
    </row>
    <row r="174" spans="1:18" ht="30">
      <c r="A174" s="2" t="s">
        <v>387</v>
      </c>
      <c r="B174" s="2" t="s">
        <v>19</v>
      </c>
      <c r="C174" s="3" t="s">
        <v>388</v>
      </c>
      <c r="D174" s="4">
        <v>14</v>
      </c>
      <c r="E174" s="2" t="s">
        <v>41</v>
      </c>
      <c r="F174" s="5">
        <v>2010</v>
      </c>
      <c r="G174" s="4">
        <v>200</v>
      </c>
      <c r="H174" s="4">
        <v>318</v>
      </c>
      <c r="I174" s="4">
        <v>269</v>
      </c>
      <c r="J174" s="4">
        <v>269</v>
      </c>
      <c r="K174" s="15"/>
      <c r="L174" s="15"/>
      <c r="M174" s="15"/>
      <c r="N174" s="4">
        <v>4</v>
      </c>
      <c r="O174" s="6">
        <v>6</v>
      </c>
      <c r="P174" s="2" t="s">
        <v>22</v>
      </c>
      <c r="Q174" s="7">
        <v>40350</v>
      </c>
      <c r="R174" s="8" t="b">
        <v>0</v>
      </c>
    </row>
    <row r="175" spans="1:18" ht="15">
      <c r="A175" s="2" t="s">
        <v>389</v>
      </c>
      <c r="B175" s="2" t="s">
        <v>19</v>
      </c>
      <c r="C175" s="3" t="s">
        <v>390</v>
      </c>
      <c r="D175" s="4">
        <v>2</v>
      </c>
      <c r="E175" s="2" t="s">
        <v>86</v>
      </c>
      <c r="F175" s="5">
        <v>2009</v>
      </c>
      <c r="G175" s="4">
        <v>150</v>
      </c>
      <c r="H175" s="4">
        <v>389</v>
      </c>
      <c r="I175" s="4">
        <v>389</v>
      </c>
      <c r="J175" s="4">
        <v>389</v>
      </c>
      <c r="K175" s="15"/>
      <c r="L175" s="15"/>
      <c r="M175" s="15"/>
      <c r="N175" s="4">
        <v>0</v>
      </c>
      <c r="O175" s="6">
        <v>4</v>
      </c>
      <c r="P175" s="2" t="s">
        <v>47</v>
      </c>
      <c r="Q175" s="7">
        <v>39905</v>
      </c>
      <c r="R175" s="8" t="b">
        <v>0</v>
      </c>
    </row>
    <row r="176" spans="1:18" ht="30">
      <c r="A176" s="2" t="s">
        <v>391</v>
      </c>
      <c r="B176" s="2" t="s">
        <v>19</v>
      </c>
      <c r="C176" s="3" t="s">
        <v>392</v>
      </c>
      <c r="D176" s="4">
        <v>15</v>
      </c>
      <c r="E176" s="2" t="s">
        <v>41</v>
      </c>
      <c r="F176" s="5">
        <v>2010</v>
      </c>
      <c r="G176" s="4">
        <v>400</v>
      </c>
      <c r="H176" s="4">
        <v>607</v>
      </c>
      <c r="I176" s="4">
        <v>607</v>
      </c>
      <c r="J176" s="4">
        <v>607</v>
      </c>
      <c r="K176" s="15"/>
      <c r="L176" s="15"/>
      <c r="M176" s="15"/>
      <c r="N176" s="4">
        <v>0</v>
      </c>
      <c r="O176" s="6">
        <v>6</v>
      </c>
      <c r="P176" s="2" t="s">
        <v>22</v>
      </c>
      <c r="Q176" s="7">
        <v>40350</v>
      </c>
      <c r="R176" s="8" t="b">
        <v>0</v>
      </c>
    </row>
    <row r="177" spans="1:18" ht="15">
      <c r="A177" s="2" t="s">
        <v>393</v>
      </c>
      <c r="B177" s="2" t="s">
        <v>19</v>
      </c>
      <c r="C177" s="3" t="s">
        <v>394</v>
      </c>
      <c r="D177" s="4">
        <v>16</v>
      </c>
      <c r="E177" s="2" t="s">
        <v>41</v>
      </c>
      <c r="F177" s="5">
        <v>2010</v>
      </c>
      <c r="G177" s="4">
        <v>400</v>
      </c>
      <c r="H177" s="4">
        <v>606</v>
      </c>
      <c r="I177" s="4">
        <v>585</v>
      </c>
      <c r="J177" s="4">
        <v>585</v>
      </c>
      <c r="K177" s="15"/>
      <c r="L177" s="15"/>
      <c r="M177" s="15"/>
      <c r="N177" s="4">
        <v>3</v>
      </c>
      <c r="O177" s="6">
        <v>6</v>
      </c>
      <c r="P177" s="2" t="s">
        <v>22</v>
      </c>
      <c r="Q177" s="7">
        <v>40350</v>
      </c>
      <c r="R177" s="8" t="b">
        <v>0</v>
      </c>
    </row>
    <row r="178" spans="1:18" ht="15">
      <c r="A178" s="2" t="s">
        <v>395</v>
      </c>
      <c r="B178" s="2" t="s">
        <v>19</v>
      </c>
      <c r="C178" s="3" t="s">
        <v>396</v>
      </c>
      <c r="D178" s="4">
        <v>3</v>
      </c>
      <c r="E178" s="2" t="s">
        <v>86</v>
      </c>
      <c r="F178" s="5">
        <v>2009</v>
      </c>
      <c r="G178" s="4">
        <v>375</v>
      </c>
      <c r="H178" s="4">
        <v>880</v>
      </c>
      <c r="I178" s="4">
        <v>864</v>
      </c>
      <c r="J178" s="4">
        <v>864</v>
      </c>
      <c r="K178" s="15"/>
      <c r="L178" s="15"/>
      <c r="M178" s="15"/>
      <c r="N178" s="4">
        <v>1</v>
      </c>
      <c r="O178" s="6">
        <v>4</v>
      </c>
      <c r="P178" s="2" t="s">
        <v>47</v>
      </c>
      <c r="Q178" s="7">
        <v>39905</v>
      </c>
      <c r="R178" s="8" t="b">
        <v>0</v>
      </c>
    </row>
    <row r="179" spans="1:18" ht="15">
      <c r="A179" s="2" t="s">
        <v>397</v>
      </c>
      <c r="B179" s="2" t="s">
        <v>19</v>
      </c>
      <c r="C179" s="3" t="s">
        <v>398</v>
      </c>
      <c r="D179" s="4">
        <v>19</v>
      </c>
      <c r="E179" s="2" t="s">
        <v>41</v>
      </c>
      <c r="F179" s="5">
        <v>2010</v>
      </c>
      <c r="G179" s="4">
        <v>200</v>
      </c>
      <c r="H179" s="4">
        <v>283</v>
      </c>
      <c r="I179" s="4">
        <v>269</v>
      </c>
      <c r="J179" s="4">
        <v>269</v>
      </c>
      <c r="K179" s="15"/>
      <c r="L179" s="15"/>
      <c r="M179" s="15"/>
      <c r="N179" s="4">
        <v>1</v>
      </c>
      <c r="O179" s="6">
        <v>6</v>
      </c>
      <c r="P179" s="2" t="s">
        <v>22</v>
      </c>
      <c r="Q179" s="7">
        <v>40351</v>
      </c>
      <c r="R179" s="8" t="b">
        <v>0</v>
      </c>
    </row>
    <row r="180" spans="1:18" ht="15">
      <c r="A180" s="2" t="s">
        <v>399</v>
      </c>
      <c r="B180" s="2" t="s">
        <v>19</v>
      </c>
      <c r="C180" s="3" t="s">
        <v>400</v>
      </c>
      <c r="D180" s="4">
        <v>6</v>
      </c>
      <c r="E180" s="2" t="s">
        <v>86</v>
      </c>
      <c r="F180" s="5">
        <v>2009</v>
      </c>
      <c r="G180" s="4">
        <v>250</v>
      </c>
      <c r="H180" s="4">
        <v>585</v>
      </c>
      <c r="I180" s="4">
        <v>585</v>
      </c>
      <c r="J180" s="4">
        <v>585</v>
      </c>
      <c r="K180" s="15"/>
      <c r="L180" s="15"/>
      <c r="M180" s="15"/>
      <c r="N180" s="4">
        <v>0</v>
      </c>
      <c r="O180" s="6">
        <v>4</v>
      </c>
      <c r="P180" s="2" t="s">
        <v>47</v>
      </c>
      <c r="Q180" s="7">
        <v>39905</v>
      </c>
      <c r="R180" s="8" t="b">
        <v>0</v>
      </c>
    </row>
    <row r="181" spans="1:18" ht="15">
      <c r="A181" s="2" t="s">
        <v>401</v>
      </c>
      <c r="B181" s="2" t="s">
        <v>19</v>
      </c>
      <c r="C181" s="3" t="s">
        <v>402</v>
      </c>
      <c r="D181" s="4">
        <v>23</v>
      </c>
      <c r="E181" s="2" t="s">
        <v>86</v>
      </c>
      <c r="F181" s="5">
        <v>2009</v>
      </c>
      <c r="G181" s="4">
        <v>250</v>
      </c>
      <c r="H181" s="4">
        <v>596</v>
      </c>
      <c r="I181" s="4">
        <v>596</v>
      </c>
      <c r="J181" s="4">
        <v>596</v>
      </c>
      <c r="K181" s="15"/>
      <c r="L181" s="15"/>
      <c r="M181" s="15"/>
      <c r="N181" s="4">
        <v>0</v>
      </c>
      <c r="O181" s="6">
        <v>4</v>
      </c>
      <c r="P181" s="2" t="s">
        <v>47</v>
      </c>
      <c r="Q181" s="7">
        <v>39905</v>
      </c>
      <c r="R181" s="8" t="b">
        <v>0</v>
      </c>
    </row>
    <row r="182" spans="1:18" ht="15">
      <c r="A182" s="2" t="s">
        <v>403</v>
      </c>
      <c r="B182" s="2" t="s">
        <v>19</v>
      </c>
      <c r="C182" s="3" t="s">
        <v>404</v>
      </c>
      <c r="D182" s="4">
        <v>24</v>
      </c>
      <c r="E182" s="2" t="s">
        <v>86</v>
      </c>
      <c r="F182" s="5">
        <v>2009</v>
      </c>
      <c r="G182" s="4">
        <v>400</v>
      </c>
      <c r="H182" s="4">
        <v>968</v>
      </c>
      <c r="I182" s="4">
        <v>968</v>
      </c>
      <c r="J182" s="4">
        <v>968</v>
      </c>
      <c r="K182" s="15"/>
      <c r="L182" s="15"/>
      <c r="M182" s="15"/>
      <c r="N182" s="4">
        <v>0</v>
      </c>
      <c r="O182" s="6">
        <v>4</v>
      </c>
      <c r="P182" s="2" t="s">
        <v>47</v>
      </c>
      <c r="Q182" s="7">
        <v>39905</v>
      </c>
      <c r="R182" s="8" t="b">
        <v>0</v>
      </c>
    </row>
    <row r="183" spans="1:18" ht="30">
      <c r="A183" s="2" t="s">
        <v>405</v>
      </c>
      <c r="B183" s="2" t="s">
        <v>19</v>
      </c>
      <c r="C183" s="3" t="s">
        <v>406</v>
      </c>
      <c r="D183" s="4">
        <v>12</v>
      </c>
      <c r="E183" s="2" t="s">
        <v>60</v>
      </c>
      <c r="F183" s="5">
        <v>2010</v>
      </c>
      <c r="G183" s="4">
        <v>100</v>
      </c>
      <c r="H183" s="4">
        <v>709</v>
      </c>
      <c r="I183" s="4">
        <v>709</v>
      </c>
      <c r="J183" s="4">
        <v>709</v>
      </c>
      <c r="K183" s="15"/>
      <c r="L183" s="15"/>
      <c r="M183" s="15"/>
      <c r="N183" s="4">
        <v>0</v>
      </c>
      <c r="O183" s="6">
        <v>6</v>
      </c>
      <c r="P183" s="2" t="s">
        <v>22</v>
      </c>
      <c r="Q183" s="7">
        <v>40357</v>
      </c>
      <c r="R183" s="8" t="b">
        <v>0</v>
      </c>
    </row>
    <row r="184" spans="1:18" ht="15">
      <c r="A184" s="2" t="s">
        <v>407</v>
      </c>
      <c r="B184" s="2" t="s">
        <v>19</v>
      </c>
      <c r="C184" s="3" t="s">
        <v>408</v>
      </c>
      <c r="D184" s="4">
        <v>1</v>
      </c>
      <c r="E184" s="2" t="s">
        <v>86</v>
      </c>
      <c r="F184" s="5">
        <v>2009</v>
      </c>
      <c r="G184" s="4">
        <v>500</v>
      </c>
      <c r="H184" s="4">
        <v>1066</v>
      </c>
      <c r="I184" s="4">
        <v>1066</v>
      </c>
      <c r="J184" s="4">
        <v>1066</v>
      </c>
      <c r="K184" s="15"/>
      <c r="L184" s="15"/>
      <c r="M184" s="15"/>
      <c r="N184" s="4">
        <v>0</v>
      </c>
      <c r="O184" s="6">
        <v>4</v>
      </c>
      <c r="P184" s="2" t="s">
        <v>47</v>
      </c>
      <c r="Q184" s="7">
        <v>39906</v>
      </c>
      <c r="R184" s="8" t="b">
        <v>0</v>
      </c>
    </row>
    <row r="185" spans="1:18" ht="15">
      <c r="A185" s="2" t="s">
        <v>409</v>
      </c>
      <c r="B185" s="2" t="s">
        <v>19</v>
      </c>
      <c r="C185" s="3" t="s">
        <v>410</v>
      </c>
      <c r="D185" s="4">
        <v>2</v>
      </c>
      <c r="E185" s="2" t="s">
        <v>86</v>
      </c>
      <c r="F185" s="5">
        <v>2009</v>
      </c>
      <c r="G185" s="4">
        <v>175</v>
      </c>
      <c r="H185" s="4">
        <v>388</v>
      </c>
      <c r="I185" s="4">
        <v>385</v>
      </c>
      <c r="J185" s="4">
        <v>385</v>
      </c>
      <c r="K185" s="15"/>
      <c r="L185" s="15"/>
      <c r="M185" s="15"/>
      <c r="N185" s="4">
        <v>1</v>
      </c>
      <c r="O185" s="6">
        <v>4</v>
      </c>
      <c r="P185" s="2" t="s">
        <v>47</v>
      </c>
      <c r="Q185" s="7">
        <v>39906</v>
      </c>
      <c r="R185" s="8" t="b">
        <v>0</v>
      </c>
    </row>
    <row r="186" spans="1:18" ht="15">
      <c r="A186" s="2" t="s">
        <v>411</v>
      </c>
      <c r="B186" s="2" t="s">
        <v>19</v>
      </c>
      <c r="C186" s="3" t="s">
        <v>412</v>
      </c>
      <c r="D186" s="4">
        <v>3</v>
      </c>
      <c r="E186" s="2" t="s">
        <v>86</v>
      </c>
      <c r="F186" s="5">
        <v>2009</v>
      </c>
      <c r="G186" s="4">
        <v>175</v>
      </c>
      <c r="H186" s="4">
        <v>396</v>
      </c>
      <c r="I186" s="4">
        <v>394</v>
      </c>
      <c r="J186" s="4">
        <v>394</v>
      </c>
      <c r="K186" s="15"/>
      <c r="L186" s="15"/>
      <c r="M186" s="15"/>
      <c r="N186" s="4">
        <v>1</v>
      </c>
      <c r="O186" s="6">
        <v>4</v>
      </c>
      <c r="P186" s="2" t="s">
        <v>47</v>
      </c>
      <c r="Q186" s="7">
        <v>39906</v>
      </c>
      <c r="R186" s="8" t="b">
        <v>0</v>
      </c>
    </row>
    <row r="187" spans="1:18" ht="15">
      <c r="A187" s="2" t="s">
        <v>413</v>
      </c>
      <c r="B187" s="2" t="s">
        <v>19</v>
      </c>
      <c r="C187" s="3" t="s">
        <v>414</v>
      </c>
      <c r="D187" s="4">
        <v>4</v>
      </c>
      <c r="E187" s="2" t="s">
        <v>86</v>
      </c>
      <c r="F187" s="5">
        <v>2009</v>
      </c>
      <c r="G187" s="4">
        <v>175</v>
      </c>
      <c r="H187" s="4">
        <v>407</v>
      </c>
      <c r="I187" s="4">
        <v>407</v>
      </c>
      <c r="J187" s="4">
        <v>407</v>
      </c>
      <c r="K187" s="15"/>
      <c r="L187" s="15"/>
      <c r="M187" s="15"/>
      <c r="N187" s="4">
        <v>0</v>
      </c>
      <c r="O187" s="6">
        <v>4</v>
      </c>
      <c r="P187" s="2" t="s">
        <v>47</v>
      </c>
      <c r="Q187" s="7">
        <v>39906</v>
      </c>
      <c r="R187" s="8" t="b">
        <v>0</v>
      </c>
    </row>
    <row r="188" spans="1:18" ht="15">
      <c r="A188" s="2" t="s">
        <v>415</v>
      </c>
      <c r="B188" s="2" t="s">
        <v>19</v>
      </c>
      <c r="C188" s="3" t="s">
        <v>416</v>
      </c>
      <c r="D188" s="4">
        <v>16</v>
      </c>
      <c r="E188" s="2" t="s">
        <v>417</v>
      </c>
      <c r="F188" s="5">
        <v>2009</v>
      </c>
      <c r="G188" s="4">
        <v>150</v>
      </c>
      <c r="H188" s="4">
        <v>686</v>
      </c>
      <c r="I188" s="4">
        <v>685</v>
      </c>
      <c r="J188" s="4">
        <v>685</v>
      </c>
      <c r="K188" s="15"/>
      <c r="L188" s="15"/>
      <c r="M188" s="15"/>
      <c r="N188" s="4">
        <v>1</v>
      </c>
      <c r="O188" s="6">
        <v>9</v>
      </c>
      <c r="P188" s="2" t="s">
        <v>87</v>
      </c>
      <c r="Q188" s="7">
        <v>40059</v>
      </c>
      <c r="R188" s="8" t="b">
        <v>0</v>
      </c>
    </row>
    <row r="189" spans="1:18" ht="15">
      <c r="A189" s="2" t="s">
        <v>418</v>
      </c>
      <c r="B189" s="2" t="s">
        <v>19</v>
      </c>
      <c r="C189" s="3" t="s">
        <v>419</v>
      </c>
      <c r="D189" s="4">
        <v>16</v>
      </c>
      <c r="E189" s="2" t="s">
        <v>417</v>
      </c>
      <c r="F189" s="5">
        <v>2009</v>
      </c>
      <c r="G189" s="4">
        <v>200</v>
      </c>
      <c r="H189" s="4">
        <v>912</v>
      </c>
      <c r="I189" s="4">
        <v>912</v>
      </c>
      <c r="J189" s="4">
        <v>912</v>
      </c>
      <c r="K189" s="15"/>
      <c r="L189" s="15"/>
      <c r="M189" s="15"/>
      <c r="N189" s="4">
        <v>0</v>
      </c>
      <c r="O189" s="6">
        <v>9</v>
      </c>
      <c r="P189" s="2" t="s">
        <v>87</v>
      </c>
      <c r="Q189" s="7">
        <v>40059</v>
      </c>
      <c r="R189" s="8" t="b">
        <v>0</v>
      </c>
    </row>
    <row r="190" spans="1:18" ht="15">
      <c r="A190" s="2" t="s">
        <v>420</v>
      </c>
      <c r="B190" s="2" t="s">
        <v>19</v>
      </c>
      <c r="C190" s="3" t="s">
        <v>421</v>
      </c>
      <c r="D190" s="4">
        <v>2</v>
      </c>
      <c r="E190" s="2" t="s">
        <v>86</v>
      </c>
      <c r="F190" s="5">
        <v>2011</v>
      </c>
      <c r="G190" s="4">
        <v>100</v>
      </c>
      <c r="H190" s="4">
        <v>215</v>
      </c>
      <c r="I190" s="4">
        <v>215</v>
      </c>
      <c r="J190" s="4">
        <v>215</v>
      </c>
      <c r="K190" s="15"/>
      <c r="L190" s="15"/>
      <c r="M190" s="15"/>
      <c r="N190" s="4">
        <v>0</v>
      </c>
      <c r="O190" s="6">
        <v>2</v>
      </c>
      <c r="P190" s="2" t="s">
        <v>242</v>
      </c>
      <c r="Q190" s="7">
        <v>40561</v>
      </c>
      <c r="R190" s="8" t="b">
        <v>0</v>
      </c>
    </row>
    <row r="191" spans="1:18" ht="15">
      <c r="A191" s="2" t="s">
        <v>422</v>
      </c>
      <c r="B191" s="2" t="s">
        <v>19</v>
      </c>
      <c r="C191" s="3" t="s">
        <v>423</v>
      </c>
      <c r="D191" s="4">
        <v>3</v>
      </c>
      <c r="E191" s="2" t="s">
        <v>103</v>
      </c>
      <c r="F191" s="5">
        <v>2011</v>
      </c>
      <c r="G191" s="4">
        <v>100</v>
      </c>
      <c r="H191" s="4">
        <v>491</v>
      </c>
      <c r="I191" s="4">
        <v>491</v>
      </c>
      <c r="J191" s="4">
        <v>491</v>
      </c>
      <c r="K191" s="15"/>
      <c r="L191" s="15"/>
      <c r="M191" s="15"/>
      <c r="N191" s="4">
        <v>0</v>
      </c>
      <c r="O191" s="6">
        <v>3</v>
      </c>
      <c r="P191" s="2" t="s">
        <v>36</v>
      </c>
      <c r="Q191" s="7">
        <v>40620</v>
      </c>
      <c r="R191" s="8" t="b">
        <v>0</v>
      </c>
    </row>
    <row r="192" spans="1:18" ht="15">
      <c r="A192" s="2" t="s">
        <v>424</v>
      </c>
      <c r="B192" s="2" t="s">
        <v>19</v>
      </c>
      <c r="C192" s="3" t="s">
        <v>425</v>
      </c>
      <c r="D192" s="4">
        <v>16</v>
      </c>
      <c r="E192" s="2" t="s">
        <v>41</v>
      </c>
      <c r="F192" s="5">
        <v>2011</v>
      </c>
      <c r="G192" s="4">
        <v>100</v>
      </c>
      <c r="H192" s="4">
        <v>168</v>
      </c>
      <c r="I192" s="4">
        <v>168</v>
      </c>
      <c r="J192" s="4">
        <v>168</v>
      </c>
      <c r="K192" s="15"/>
      <c r="L192" s="15"/>
      <c r="M192" s="15"/>
      <c r="N192" s="4">
        <v>0</v>
      </c>
      <c r="O192" s="6">
        <v>6</v>
      </c>
      <c r="P192" s="2" t="s">
        <v>22</v>
      </c>
      <c r="Q192" s="7">
        <v>40720</v>
      </c>
      <c r="R192" s="8" t="b">
        <v>0</v>
      </c>
    </row>
    <row r="193" spans="1:18" ht="15">
      <c r="A193" s="2" t="s">
        <v>426</v>
      </c>
      <c r="B193" s="2" t="s">
        <v>19</v>
      </c>
      <c r="C193" s="3" t="s">
        <v>427</v>
      </c>
      <c r="D193" s="4">
        <v>17</v>
      </c>
      <c r="E193" s="2" t="s">
        <v>41</v>
      </c>
      <c r="F193" s="5">
        <v>2011</v>
      </c>
      <c r="G193" s="4">
        <v>100</v>
      </c>
      <c r="H193" s="4">
        <v>169</v>
      </c>
      <c r="I193" s="4">
        <v>169</v>
      </c>
      <c r="J193" s="4">
        <v>169</v>
      </c>
      <c r="K193" s="15"/>
      <c r="L193" s="15"/>
      <c r="M193" s="15"/>
      <c r="N193" s="4">
        <v>0</v>
      </c>
      <c r="O193" s="6">
        <v>6</v>
      </c>
      <c r="P193" s="2" t="s">
        <v>22</v>
      </c>
      <c r="Q193" s="7">
        <v>40720</v>
      </c>
      <c r="R193" s="8" t="b">
        <v>0</v>
      </c>
    </row>
    <row r="194" spans="1:18" ht="15">
      <c r="A194" s="2" t="s">
        <v>428</v>
      </c>
      <c r="B194" s="2" t="s">
        <v>19</v>
      </c>
      <c r="C194" s="3" t="s">
        <v>429</v>
      </c>
      <c r="D194" s="4">
        <v>13</v>
      </c>
      <c r="E194" s="2" t="s">
        <v>41</v>
      </c>
      <c r="F194" s="5">
        <v>2011</v>
      </c>
      <c r="G194" s="4">
        <v>120</v>
      </c>
      <c r="H194" s="4">
        <v>196</v>
      </c>
      <c r="I194" s="4">
        <v>196</v>
      </c>
      <c r="J194" s="4">
        <v>190</v>
      </c>
      <c r="K194" s="15"/>
      <c r="L194" s="15"/>
      <c r="M194" s="15"/>
      <c r="N194" s="4">
        <v>0</v>
      </c>
      <c r="O194" s="6">
        <v>7</v>
      </c>
      <c r="P194" s="2" t="s">
        <v>75</v>
      </c>
      <c r="Q194" s="7">
        <v>40726</v>
      </c>
      <c r="R194" s="8" t="b">
        <v>0</v>
      </c>
    </row>
    <row r="195" spans="1:18" ht="15">
      <c r="A195" s="2" t="s">
        <v>430</v>
      </c>
      <c r="B195" s="2" t="s">
        <v>19</v>
      </c>
      <c r="C195" s="3" t="s">
        <v>431</v>
      </c>
      <c r="D195" s="4">
        <v>12</v>
      </c>
      <c r="E195" s="2" t="s">
        <v>41</v>
      </c>
      <c r="F195" s="5">
        <v>2011</v>
      </c>
      <c r="G195" s="4">
        <v>250</v>
      </c>
      <c r="H195" s="4">
        <v>397</v>
      </c>
      <c r="I195" s="4">
        <v>397</v>
      </c>
      <c r="J195" s="4">
        <v>397</v>
      </c>
      <c r="K195" s="15"/>
      <c r="L195" s="15"/>
      <c r="M195" s="15"/>
      <c r="N195" s="4">
        <v>0</v>
      </c>
      <c r="O195" s="6">
        <v>7</v>
      </c>
      <c r="P195" s="2" t="s">
        <v>75</v>
      </c>
      <c r="Q195" s="7">
        <v>40728</v>
      </c>
      <c r="R195" s="8" t="b">
        <v>0</v>
      </c>
    </row>
    <row r="196" spans="1:18" ht="15">
      <c r="A196" s="2" t="s">
        <v>432</v>
      </c>
      <c r="B196" s="2" t="s">
        <v>19</v>
      </c>
      <c r="C196" s="3" t="s">
        <v>433</v>
      </c>
      <c r="D196" s="4">
        <v>15</v>
      </c>
      <c r="E196" s="2" t="s">
        <v>60</v>
      </c>
      <c r="F196" s="5">
        <v>2011</v>
      </c>
      <c r="G196" s="4">
        <v>100</v>
      </c>
      <c r="H196" s="4">
        <v>610</v>
      </c>
      <c r="I196" s="4">
        <v>610</v>
      </c>
      <c r="J196" s="4">
        <v>598</v>
      </c>
      <c r="K196" s="15"/>
      <c r="L196" s="15"/>
      <c r="M196" s="15"/>
      <c r="N196" s="4">
        <v>0</v>
      </c>
      <c r="O196" s="6">
        <v>7</v>
      </c>
      <c r="P196" s="2" t="s">
        <v>75</v>
      </c>
      <c r="Q196" s="7">
        <v>40748</v>
      </c>
      <c r="R196" s="8" t="b">
        <v>0</v>
      </c>
    </row>
    <row r="197" spans="1:18" ht="15">
      <c r="A197" s="2" t="s">
        <v>434</v>
      </c>
      <c r="B197" s="2" t="s">
        <v>19</v>
      </c>
      <c r="C197" s="3" t="s">
        <v>435</v>
      </c>
      <c r="D197" s="4">
        <v>16</v>
      </c>
      <c r="E197" s="2" t="s">
        <v>60</v>
      </c>
      <c r="F197" s="5">
        <v>2011</v>
      </c>
      <c r="G197" s="4">
        <v>100</v>
      </c>
      <c r="H197" s="4">
        <v>599</v>
      </c>
      <c r="I197" s="4">
        <v>599</v>
      </c>
      <c r="J197" s="4">
        <v>599</v>
      </c>
      <c r="K197" s="15"/>
      <c r="L197" s="15"/>
      <c r="M197" s="15"/>
      <c r="N197" s="4">
        <v>0</v>
      </c>
      <c r="O197" s="6">
        <v>7</v>
      </c>
      <c r="P197" s="2" t="s">
        <v>75</v>
      </c>
      <c r="Q197" s="7">
        <v>40748</v>
      </c>
      <c r="R197" s="8" t="b">
        <v>0</v>
      </c>
    </row>
    <row r="198" spans="1:18" ht="15">
      <c r="A198" s="2" t="s">
        <v>436</v>
      </c>
      <c r="B198" s="2" t="s">
        <v>19</v>
      </c>
      <c r="C198" s="3" t="s">
        <v>437</v>
      </c>
      <c r="D198" s="4">
        <v>16</v>
      </c>
      <c r="E198" s="2" t="s">
        <v>60</v>
      </c>
      <c r="F198" s="5">
        <v>2011</v>
      </c>
      <c r="G198" s="4">
        <v>200</v>
      </c>
      <c r="H198" s="4">
        <v>1339</v>
      </c>
      <c r="I198" s="4">
        <v>1339</v>
      </c>
      <c r="J198" s="4">
        <v>843</v>
      </c>
      <c r="K198" s="15"/>
      <c r="L198" s="4">
        <v>490</v>
      </c>
      <c r="M198" s="4">
        <v>6</v>
      </c>
      <c r="N198" s="4">
        <v>0</v>
      </c>
      <c r="O198" s="6">
        <v>7</v>
      </c>
      <c r="P198" s="2" t="s">
        <v>75</v>
      </c>
      <c r="Q198" s="7">
        <v>40748</v>
      </c>
      <c r="R198" s="8" t="b">
        <v>0</v>
      </c>
    </row>
    <row r="199" spans="1:18" ht="15">
      <c r="A199" s="2" t="s">
        <v>438</v>
      </c>
      <c r="B199" s="2" t="s">
        <v>19</v>
      </c>
      <c r="C199" s="3" t="s">
        <v>439</v>
      </c>
      <c r="D199" s="4">
        <v>17</v>
      </c>
      <c r="E199" s="2" t="s">
        <v>60</v>
      </c>
      <c r="F199" s="5">
        <v>2011</v>
      </c>
      <c r="G199" s="4">
        <v>250</v>
      </c>
      <c r="H199" s="4">
        <v>1480</v>
      </c>
      <c r="I199" s="4">
        <v>1462</v>
      </c>
      <c r="J199" s="4">
        <v>468</v>
      </c>
      <c r="K199" s="15"/>
      <c r="L199" s="4">
        <v>394</v>
      </c>
      <c r="M199" s="4">
        <v>604</v>
      </c>
      <c r="N199" s="4">
        <v>12</v>
      </c>
      <c r="O199" s="6">
        <v>7</v>
      </c>
      <c r="P199" s="2" t="s">
        <v>75</v>
      </c>
      <c r="Q199" s="7">
        <v>40748</v>
      </c>
      <c r="R199" s="8" t="b">
        <v>0</v>
      </c>
    </row>
    <row r="200" spans="1:18" ht="15">
      <c r="A200" s="2" t="s">
        <v>440</v>
      </c>
      <c r="B200" s="2" t="s">
        <v>19</v>
      </c>
      <c r="C200" s="3" t="s">
        <v>441</v>
      </c>
      <c r="D200" s="4">
        <v>18</v>
      </c>
      <c r="E200" s="2" t="s">
        <v>442</v>
      </c>
      <c r="F200" s="5">
        <v>2011</v>
      </c>
      <c r="G200" s="4">
        <v>100</v>
      </c>
      <c r="H200" s="4">
        <v>228</v>
      </c>
      <c r="I200" s="4">
        <v>228</v>
      </c>
      <c r="J200" s="4">
        <v>228</v>
      </c>
      <c r="K200" s="15"/>
      <c r="L200" s="15"/>
      <c r="M200" s="15"/>
      <c r="N200" s="4">
        <v>0</v>
      </c>
      <c r="O200" s="6">
        <v>8</v>
      </c>
      <c r="P200" s="2" t="s">
        <v>32</v>
      </c>
      <c r="Q200" s="7">
        <v>40779</v>
      </c>
      <c r="R200" s="8" t="b">
        <v>0</v>
      </c>
    </row>
    <row r="201" spans="1:18" ht="15">
      <c r="A201" s="2" t="s">
        <v>443</v>
      </c>
      <c r="B201" s="2" t="s">
        <v>19</v>
      </c>
      <c r="C201" s="3" t="s">
        <v>444</v>
      </c>
      <c r="D201" s="4">
        <v>14</v>
      </c>
      <c r="E201" s="2" t="s">
        <v>442</v>
      </c>
      <c r="F201" s="5">
        <v>2011</v>
      </c>
      <c r="G201" s="4">
        <v>250</v>
      </c>
      <c r="H201" s="4">
        <v>495</v>
      </c>
      <c r="I201" s="4">
        <v>341</v>
      </c>
      <c r="J201" s="4">
        <v>495</v>
      </c>
      <c r="K201" s="15"/>
      <c r="L201" s="15"/>
      <c r="M201" s="15"/>
      <c r="N201" s="4">
        <v>38</v>
      </c>
      <c r="O201" s="6">
        <v>8</v>
      </c>
      <c r="P201" s="2" t="s">
        <v>32</v>
      </c>
      <c r="Q201" s="7">
        <v>40780</v>
      </c>
      <c r="R201" s="8" t="b">
        <v>0</v>
      </c>
    </row>
    <row r="202" spans="1:18" ht="15">
      <c r="A202" s="2" t="s">
        <v>445</v>
      </c>
      <c r="B202" s="2" t="s">
        <v>19</v>
      </c>
      <c r="C202" s="3" t="s">
        <v>446</v>
      </c>
      <c r="D202" s="4">
        <v>14</v>
      </c>
      <c r="E202" s="2" t="s">
        <v>31</v>
      </c>
      <c r="F202" s="5">
        <v>2011</v>
      </c>
      <c r="G202" s="4">
        <v>150</v>
      </c>
      <c r="H202" s="4">
        <v>565</v>
      </c>
      <c r="I202" s="4">
        <v>66</v>
      </c>
      <c r="J202" s="4">
        <v>565</v>
      </c>
      <c r="K202" s="15"/>
      <c r="L202" s="15"/>
      <c r="M202" s="15"/>
      <c r="N202" s="4">
        <v>43</v>
      </c>
      <c r="O202" s="6">
        <v>8</v>
      </c>
      <c r="P202" s="2" t="s">
        <v>32</v>
      </c>
      <c r="Q202" s="7">
        <v>40780</v>
      </c>
      <c r="R202" s="8" t="b">
        <v>0</v>
      </c>
    </row>
    <row r="203" spans="1:18" ht="15">
      <c r="A203" s="2" t="s">
        <v>447</v>
      </c>
      <c r="B203" s="2" t="s">
        <v>19</v>
      </c>
      <c r="C203" s="3" t="s">
        <v>448</v>
      </c>
      <c r="D203" s="4">
        <v>15</v>
      </c>
      <c r="E203" s="2" t="s">
        <v>442</v>
      </c>
      <c r="F203" s="5">
        <v>2011</v>
      </c>
      <c r="G203" s="4">
        <v>300</v>
      </c>
      <c r="H203" s="4">
        <v>602</v>
      </c>
      <c r="I203" s="4">
        <v>523</v>
      </c>
      <c r="J203" s="4">
        <v>602</v>
      </c>
      <c r="K203" s="15"/>
      <c r="L203" s="15"/>
      <c r="M203" s="15"/>
      <c r="N203" s="4">
        <v>27</v>
      </c>
      <c r="O203" s="6">
        <v>8</v>
      </c>
      <c r="P203" s="2" t="s">
        <v>32</v>
      </c>
      <c r="Q203" s="7">
        <v>40780</v>
      </c>
      <c r="R203" s="8" t="b">
        <v>0</v>
      </c>
    </row>
    <row r="204" spans="1:18" ht="15">
      <c r="A204" s="2" t="s">
        <v>449</v>
      </c>
      <c r="B204" s="2" t="s">
        <v>19</v>
      </c>
      <c r="C204" s="3" t="s">
        <v>450</v>
      </c>
      <c r="D204" s="4">
        <v>16</v>
      </c>
      <c r="E204" s="2" t="s">
        <v>31</v>
      </c>
      <c r="F204" s="5">
        <v>2011</v>
      </c>
      <c r="G204" s="4">
        <v>100</v>
      </c>
      <c r="H204" s="4">
        <v>386</v>
      </c>
      <c r="I204" s="4">
        <v>386</v>
      </c>
      <c r="J204" s="4">
        <v>386</v>
      </c>
      <c r="K204" s="15"/>
      <c r="L204" s="15"/>
      <c r="M204" s="15"/>
      <c r="N204" s="4">
        <v>0</v>
      </c>
      <c r="O204" s="6">
        <v>8</v>
      </c>
      <c r="P204" s="2" t="s">
        <v>32</v>
      </c>
      <c r="Q204" s="7">
        <v>40780</v>
      </c>
      <c r="R204" s="8" t="b">
        <v>0</v>
      </c>
    </row>
    <row r="205" spans="1:18" ht="15">
      <c r="A205" s="2" t="s">
        <v>451</v>
      </c>
      <c r="B205" s="2" t="s">
        <v>19</v>
      </c>
      <c r="C205" s="3" t="s">
        <v>452</v>
      </c>
      <c r="D205" s="4">
        <v>17</v>
      </c>
      <c r="E205" s="2" t="s">
        <v>31</v>
      </c>
      <c r="F205" s="5">
        <v>2011</v>
      </c>
      <c r="G205" s="4">
        <v>150</v>
      </c>
      <c r="H205" s="4">
        <v>588</v>
      </c>
      <c r="I205" s="4">
        <v>588</v>
      </c>
      <c r="J205" s="4">
        <v>588</v>
      </c>
      <c r="K205" s="15"/>
      <c r="L205" s="15"/>
      <c r="M205" s="15"/>
      <c r="N205" s="4">
        <v>0</v>
      </c>
      <c r="O205" s="6">
        <v>8</v>
      </c>
      <c r="P205" s="2" t="s">
        <v>32</v>
      </c>
      <c r="Q205" s="7">
        <v>40780</v>
      </c>
      <c r="R205" s="8" t="b">
        <v>0</v>
      </c>
    </row>
  </sheetData>
  <autoFilter ref="A1:U205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workbookViewId="0" topLeftCell="A1">
      <selection activeCell="F19" sqref="F19:G21"/>
    </sheetView>
  </sheetViews>
  <sheetFormatPr defaultColWidth="9.140625" defaultRowHeight="15"/>
  <cols>
    <col min="2" max="3" width="45.7109375" style="0" customWidth="1"/>
    <col min="6" max="7" width="42.7109375" style="0" customWidth="1"/>
  </cols>
  <sheetData>
    <row r="1" spans="2:7" ht="15.75">
      <c r="B1" s="16" t="s">
        <v>457</v>
      </c>
      <c r="C1" s="16" t="s">
        <v>458</v>
      </c>
      <c r="F1" s="1" t="s">
        <v>0</v>
      </c>
      <c r="G1" s="2" t="s">
        <v>18</v>
      </c>
    </row>
    <row r="2" spans="2:7" ht="15.75">
      <c r="B2" s="16" t="s">
        <v>459</v>
      </c>
      <c r="C2" s="17">
        <v>43328</v>
      </c>
      <c r="F2" s="1" t="s">
        <v>1</v>
      </c>
      <c r="G2" s="2" t="s">
        <v>19</v>
      </c>
    </row>
    <row r="3" spans="2:7" ht="15.75">
      <c r="B3" s="16" t="s">
        <v>460</v>
      </c>
      <c r="C3" s="18">
        <v>0.35171296296296295</v>
      </c>
      <c r="F3" s="1" t="s">
        <v>2</v>
      </c>
      <c r="G3" s="3" t="s">
        <v>20</v>
      </c>
    </row>
    <row r="4" spans="2:7" ht="15.75">
      <c r="B4" s="16" t="s">
        <v>461</v>
      </c>
      <c r="C4" s="16" t="s">
        <v>462</v>
      </c>
      <c r="F4" s="1" t="s">
        <v>3</v>
      </c>
      <c r="G4" s="4">
        <v>3</v>
      </c>
    </row>
    <row r="5" spans="2:7" ht="15.75">
      <c r="B5" s="16" t="s">
        <v>463</v>
      </c>
      <c r="C5" s="19">
        <v>0.3541666666666667</v>
      </c>
      <c r="F5" s="1" t="s">
        <v>4</v>
      </c>
      <c r="G5" s="2" t="s">
        <v>21</v>
      </c>
    </row>
    <row r="6" spans="2:7" ht="15.75">
      <c r="B6" s="16" t="s">
        <v>464</v>
      </c>
      <c r="C6" s="19">
        <v>0.3645833333333333</v>
      </c>
      <c r="F6" s="1" t="s">
        <v>5</v>
      </c>
      <c r="G6" s="5">
        <v>2015</v>
      </c>
    </row>
    <row r="7" spans="2:7" ht="15.75">
      <c r="B7" s="16" t="s">
        <v>465</v>
      </c>
      <c r="C7" s="16">
        <v>2009</v>
      </c>
      <c r="F7" s="1" t="s">
        <v>6</v>
      </c>
      <c r="G7" s="4">
        <v>50</v>
      </c>
    </row>
    <row r="8" spans="2:7" ht="15.75">
      <c r="B8" s="16" t="s">
        <v>466</v>
      </c>
      <c r="C8" s="16">
        <v>1218</v>
      </c>
      <c r="F8" s="1" t="s">
        <v>7</v>
      </c>
      <c r="G8" s="4">
        <v>252</v>
      </c>
    </row>
    <row r="9" spans="2:7" ht="15.75">
      <c r="B9" s="16" t="s">
        <v>467</v>
      </c>
      <c r="C9" s="16">
        <v>49</v>
      </c>
      <c r="F9" s="1" t="s">
        <v>8</v>
      </c>
      <c r="G9" s="4">
        <v>252</v>
      </c>
    </row>
    <row r="10" spans="2:7" ht="15.75">
      <c r="B10" s="16" t="s">
        <v>468</v>
      </c>
      <c r="C10" s="16">
        <v>0</v>
      </c>
      <c r="F10" s="1" t="s">
        <v>9</v>
      </c>
      <c r="G10" s="4">
        <v>106</v>
      </c>
    </row>
    <row r="11" spans="2:7" ht="15.75">
      <c r="B11" s="16" t="s">
        <v>469</v>
      </c>
      <c r="C11" s="16">
        <v>0</v>
      </c>
      <c r="F11" s="1" t="s">
        <v>10</v>
      </c>
      <c r="G11" s="4">
        <v>0</v>
      </c>
    </row>
    <row r="12" spans="2:7" ht="15.75">
      <c r="B12" s="16" t="s">
        <v>470</v>
      </c>
      <c r="C12" s="16">
        <v>0</v>
      </c>
      <c r="F12" s="1" t="s">
        <v>11</v>
      </c>
      <c r="G12" s="4">
        <v>146</v>
      </c>
    </row>
    <row r="13" spans="2:7" ht="15.75">
      <c r="B13" s="16" t="s">
        <v>471</v>
      </c>
      <c r="C13" s="16">
        <v>295</v>
      </c>
      <c r="F13" s="1" t="s">
        <v>12</v>
      </c>
      <c r="G13" s="4">
        <v>0</v>
      </c>
    </row>
    <row r="14" spans="2:7" ht="15.75">
      <c r="B14" s="16" t="s">
        <v>472</v>
      </c>
      <c r="C14" s="16">
        <v>447</v>
      </c>
      <c r="F14" s="1" t="s">
        <v>13</v>
      </c>
      <c r="G14" s="4">
        <v>0</v>
      </c>
    </row>
    <row r="15" spans="2:7" ht="15.75">
      <c r="B15" s="16" t="s">
        <v>473</v>
      </c>
      <c r="C15" s="16">
        <v>0</v>
      </c>
      <c r="F15" s="1" t="s">
        <v>14</v>
      </c>
      <c r="G15" s="6">
        <v>6</v>
      </c>
    </row>
    <row r="16" spans="2:7" ht="15.75">
      <c r="B16" s="16" t="s">
        <v>474</v>
      </c>
      <c r="C16" s="16" t="s">
        <v>475</v>
      </c>
      <c r="F16" s="1" t="s">
        <v>15</v>
      </c>
      <c r="G16" s="2" t="s">
        <v>22</v>
      </c>
    </row>
    <row r="17" spans="2:7" ht="47.25">
      <c r="B17" s="16" t="s">
        <v>476</v>
      </c>
      <c r="C17" s="16" t="s">
        <v>477</v>
      </c>
      <c r="F17" s="1" t="s">
        <v>16</v>
      </c>
      <c r="G17" s="7">
        <v>42167</v>
      </c>
    </row>
    <row r="18" spans="6:7" ht="15">
      <c r="F18" s="1" t="s">
        <v>17</v>
      </c>
      <c r="G18" s="8" t="b">
        <v>0</v>
      </c>
    </row>
    <row r="19" spans="6:7" ht="15">
      <c r="F19" s="14" t="s">
        <v>454</v>
      </c>
      <c r="G19" s="20"/>
    </row>
    <row r="20" spans="6:7" ht="15">
      <c r="F20" s="14" t="s">
        <v>455</v>
      </c>
      <c r="G20" s="20"/>
    </row>
    <row r="21" spans="6:7" ht="15">
      <c r="F21" s="11" t="s">
        <v>456</v>
      </c>
      <c r="G21">
        <f>(G20-G19)/1200000</f>
        <v>0</v>
      </c>
    </row>
    <row r="22" ht="15">
      <c r="F22" s="9" t="s">
        <v>453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0"/>
  <sheetViews>
    <sheetView tabSelected="1" workbookViewId="0" topLeftCell="A1">
      <pane xSplit="5" ySplit="1" topLeftCell="F176" activePane="bottomRight" state="frozen"/>
      <selection pane="topRight" activeCell="F1" sqref="F1"/>
      <selection pane="bottomLeft" activeCell="A2" sqref="A2"/>
      <selection pane="bottomRight" activeCell="A210" sqref="A210"/>
    </sheetView>
  </sheetViews>
  <sheetFormatPr defaultColWidth="9.140625" defaultRowHeight="15"/>
  <cols>
    <col min="1" max="1" width="19.421875" style="0" customWidth="1"/>
    <col min="2" max="2" width="18.00390625" style="0" customWidth="1"/>
    <col min="3" max="3" width="31.7109375" style="0" customWidth="1"/>
    <col min="4" max="4" width="14.140625" style="0" customWidth="1"/>
    <col min="5" max="5" width="21.28125" style="0" customWidth="1"/>
    <col min="6" max="17" width="14.140625" style="0" customWidth="1"/>
    <col min="18" max="18" width="23.00390625" style="0" customWidth="1"/>
    <col min="19" max="19" width="27.57421875" style="0" bestFit="1" customWidth="1"/>
    <col min="20" max="20" width="27.140625" style="0" customWidth="1"/>
    <col min="21" max="21" width="22.421875" style="0" bestFit="1" customWidth="1"/>
  </cols>
  <sheetData>
    <row r="1" spans="1:2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483</v>
      </c>
      <c r="T1" s="1" t="s">
        <v>484</v>
      </c>
      <c r="U1" s="11" t="s">
        <v>456</v>
      </c>
      <c r="V1" s="9" t="s">
        <v>453</v>
      </c>
      <c r="W1" s="9" t="s">
        <v>478</v>
      </c>
      <c r="X1" s="1" t="s">
        <v>480</v>
      </c>
      <c r="Y1" s="1" t="s">
        <v>481</v>
      </c>
      <c r="Z1" s="1" t="s">
        <v>482</v>
      </c>
      <c r="AA1" s="1" t="s">
        <v>479</v>
      </c>
    </row>
    <row r="2" spans="1:27" ht="15">
      <c r="A2" s="2" t="s">
        <v>332</v>
      </c>
      <c r="B2" s="2" t="s">
        <v>19</v>
      </c>
      <c r="C2" s="3" t="s">
        <v>333</v>
      </c>
      <c r="D2" s="4">
        <v>12</v>
      </c>
      <c r="E2" s="2" t="s">
        <v>113</v>
      </c>
      <c r="F2" s="5">
        <v>2018</v>
      </c>
      <c r="G2" s="4">
        <v>200</v>
      </c>
      <c r="H2" s="4">
        <v>605</v>
      </c>
      <c r="I2" s="4">
        <v>605</v>
      </c>
      <c r="J2" s="4">
        <v>146</v>
      </c>
      <c r="K2" s="4">
        <v>0</v>
      </c>
      <c r="L2" s="4">
        <v>0</v>
      </c>
      <c r="M2" s="4">
        <v>459</v>
      </c>
      <c r="N2" s="4">
        <v>0</v>
      </c>
      <c r="O2" s="6">
        <v>4</v>
      </c>
      <c r="P2" s="2" t="s">
        <v>47</v>
      </c>
      <c r="Q2" s="7">
        <v>43191</v>
      </c>
      <c r="R2" s="8" t="b">
        <v>0</v>
      </c>
      <c r="S2" s="12">
        <v>43184.72083333333</v>
      </c>
      <c r="T2" s="12">
        <v>43184.729166666664</v>
      </c>
      <c r="U2">
        <f aca="true" t="shared" si="0" ref="U2:U6">ROUND((T2-S2)*24*60,0)</f>
        <v>12</v>
      </c>
      <c r="V2">
        <f aca="true" t="shared" si="1" ref="V2:V6">U2/60</f>
        <v>0.2</v>
      </c>
      <c r="W2">
        <f aca="true" t="shared" si="2" ref="W2:W65">$V2*$H2</f>
        <v>121</v>
      </c>
      <c r="X2">
        <f aca="true" t="shared" si="3" ref="X2:X65">$V2*J2</f>
        <v>29.200000000000003</v>
      </c>
      <c r="Y2">
        <f aca="true" t="shared" si="4" ref="Y2:Y65">$V2*K2</f>
        <v>0</v>
      </c>
      <c r="Z2">
        <f aca="true" t="shared" si="5" ref="Z2:Z65">$V2*L2</f>
        <v>0</v>
      </c>
      <c r="AA2">
        <f aca="true" t="shared" si="6" ref="AA2:AA65">$V2*M2</f>
        <v>91.80000000000001</v>
      </c>
    </row>
    <row r="3" spans="1:27" ht="15">
      <c r="A3" s="2" t="s">
        <v>334</v>
      </c>
      <c r="B3" s="2" t="s">
        <v>19</v>
      </c>
      <c r="C3" s="3" t="s">
        <v>335</v>
      </c>
      <c r="D3" s="4">
        <v>12</v>
      </c>
      <c r="E3" s="2" t="s">
        <v>113</v>
      </c>
      <c r="F3" s="5">
        <v>2018</v>
      </c>
      <c r="G3" s="4">
        <v>200</v>
      </c>
      <c r="H3" s="4">
        <v>606</v>
      </c>
      <c r="I3" s="4">
        <v>606</v>
      </c>
      <c r="J3" s="4">
        <v>146</v>
      </c>
      <c r="K3" s="4">
        <v>0</v>
      </c>
      <c r="L3" s="4">
        <v>0</v>
      </c>
      <c r="M3" s="4">
        <v>460</v>
      </c>
      <c r="N3" s="4">
        <v>0</v>
      </c>
      <c r="O3" s="6">
        <v>4</v>
      </c>
      <c r="P3" s="2" t="s">
        <v>47</v>
      </c>
      <c r="Q3" s="7">
        <v>43191</v>
      </c>
      <c r="R3" s="8" t="b">
        <v>1</v>
      </c>
      <c r="S3" s="12"/>
      <c r="T3" s="12"/>
      <c r="U3">
        <f t="shared" si="0"/>
        <v>0</v>
      </c>
      <c r="V3">
        <f t="shared" si="1"/>
        <v>0</v>
      </c>
      <c r="W3">
        <f t="shared" si="2"/>
        <v>0</v>
      </c>
      <c r="X3">
        <f t="shared" si="3"/>
        <v>0</v>
      </c>
      <c r="Y3">
        <f t="shared" si="4"/>
        <v>0</v>
      </c>
      <c r="Z3">
        <f t="shared" si="5"/>
        <v>0</v>
      </c>
      <c r="AA3">
        <f t="shared" si="6"/>
        <v>0</v>
      </c>
    </row>
    <row r="4" spans="1:27" ht="15">
      <c r="A4" s="2" t="s">
        <v>336</v>
      </c>
      <c r="B4" s="2" t="s">
        <v>19</v>
      </c>
      <c r="C4" s="3" t="s">
        <v>337</v>
      </c>
      <c r="D4" s="4">
        <v>13</v>
      </c>
      <c r="E4" s="2" t="s">
        <v>113</v>
      </c>
      <c r="F4" s="5">
        <v>2018</v>
      </c>
      <c r="G4" s="4">
        <v>200</v>
      </c>
      <c r="H4" s="4">
        <v>621</v>
      </c>
      <c r="I4" s="4">
        <v>621</v>
      </c>
      <c r="J4" s="4">
        <v>101</v>
      </c>
      <c r="K4" s="4">
        <v>0</v>
      </c>
      <c r="L4" s="4">
        <v>0</v>
      </c>
      <c r="M4" s="4">
        <v>520</v>
      </c>
      <c r="N4" s="4">
        <v>0</v>
      </c>
      <c r="O4" s="6">
        <v>4</v>
      </c>
      <c r="P4" s="2" t="s">
        <v>47</v>
      </c>
      <c r="Q4" s="7">
        <v>43191</v>
      </c>
      <c r="R4" s="8" t="b">
        <v>0</v>
      </c>
      <c r="S4" s="12"/>
      <c r="T4" s="12"/>
      <c r="U4">
        <f t="shared" si="0"/>
        <v>0</v>
      </c>
      <c r="V4">
        <f t="shared" si="1"/>
        <v>0</v>
      </c>
      <c r="W4">
        <f t="shared" si="2"/>
        <v>0</v>
      </c>
      <c r="X4">
        <f t="shared" si="3"/>
        <v>0</v>
      </c>
      <c r="Y4">
        <f t="shared" si="4"/>
        <v>0</v>
      </c>
      <c r="Z4">
        <f t="shared" si="5"/>
        <v>0</v>
      </c>
      <c r="AA4">
        <f t="shared" si="6"/>
        <v>0</v>
      </c>
    </row>
    <row r="5" spans="1:27" ht="15">
      <c r="A5" s="2" t="s">
        <v>328</v>
      </c>
      <c r="B5" s="2" t="s">
        <v>19</v>
      </c>
      <c r="C5" s="3" t="s">
        <v>329</v>
      </c>
      <c r="D5" s="4">
        <v>18</v>
      </c>
      <c r="E5" s="2" t="s">
        <v>113</v>
      </c>
      <c r="F5" s="5">
        <v>2018</v>
      </c>
      <c r="G5" s="4">
        <v>150</v>
      </c>
      <c r="H5" s="4">
        <v>395</v>
      </c>
      <c r="I5" s="4">
        <v>395</v>
      </c>
      <c r="J5" s="4">
        <v>395</v>
      </c>
      <c r="K5" s="4">
        <v>0</v>
      </c>
      <c r="L5" s="4">
        <v>0</v>
      </c>
      <c r="M5" s="4">
        <v>0</v>
      </c>
      <c r="N5" s="4">
        <v>0</v>
      </c>
      <c r="O5" s="6">
        <v>3</v>
      </c>
      <c r="P5" s="2" t="s">
        <v>36</v>
      </c>
      <c r="Q5" s="7">
        <v>43184</v>
      </c>
      <c r="R5" s="8" t="b">
        <v>0</v>
      </c>
      <c r="S5" s="12"/>
      <c r="T5" s="12"/>
      <c r="U5">
        <f t="shared" si="0"/>
        <v>0</v>
      </c>
      <c r="V5">
        <f t="shared" si="1"/>
        <v>0</v>
      </c>
      <c r="W5">
        <f t="shared" si="2"/>
        <v>0</v>
      </c>
      <c r="X5">
        <f t="shared" si="3"/>
        <v>0</v>
      </c>
      <c r="Y5">
        <f t="shared" si="4"/>
        <v>0</v>
      </c>
      <c r="Z5">
        <f t="shared" si="5"/>
        <v>0</v>
      </c>
      <c r="AA5">
        <f t="shared" si="6"/>
        <v>0</v>
      </c>
    </row>
    <row r="6" spans="1:27" ht="15">
      <c r="A6" s="2" t="s">
        <v>330</v>
      </c>
      <c r="B6" s="2" t="s">
        <v>19</v>
      </c>
      <c r="C6" s="3" t="s">
        <v>331</v>
      </c>
      <c r="D6" s="4">
        <v>18</v>
      </c>
      <c r="E6" s="2" t="s">
        <v>113</v>
      </c>
      <c r="F6" s="5">
        <v>2018</v>
      </c>
      <c r="G6" s="4">
        <v>200</v>
      </c>
      <c r="H6" s="4">
        <v>525</v>
      </c>
      <c r="I6" s="4">
        <v>525</v>
      </c>
      <c r="J6" s="4">
        <v>525</v>
      </c>
      <c r="K6" s="4">
        <v>0</v>
      </c>
      <c r="L6" s="4">
        <v>0</v>
      </c>
      <c r="M6" s="4">
        <v>0</v>
      </c>
      <c r="N6" s="4">
        <v>0</v>
      </c>
      <c r="O6" s="6">
        <v>3</v>
      </c>
      <c r="P6" s="2" t="s">
        <v>36</v>
      </c>
      <c r="Q6" s="7">
        <v>43184</v>
      </c>
      <c r="R6" s="8" t="b">
        <v>1</v>
      </c>
      <c r="S6" s="12"/>
      <c r="T6" s="12"/>
      <c r="U6">
        <f t="shared" si="0"/>
        <v>0</v>
      </c>
      <c r="V6">
        <f t="shared" si="1"/>
        <v>0</v>
      </c>
      <c r="W6">
        <f t="shared" si="2"/>
        <v>0</v>
      </c>
      <c r="X6">
        <f t="shared" si="3"/>
        <v>0</v>
      </c>
      <c r="Y6">
        <f t="shared" si="4"/>
        <v>0</v>
      </c>
      <c r="Z6">
        <f t="shared" si="5"/>
        <v>0</v>
      </c>
      <c r="AA6">
        <f t="shared" si="6"/>
        <v>0</v>
      </c>
    </row>
    <row r="7" spans="1:27" ht="15">
      <c r="A7" s="2" t="s">
        <v>324</v>
      </c>
      <c r="B7" s="2" t="s">
        <v>19</v>
      </c>
      <c r="C7" s="3" t="s">
        <v>325</v>
      </c>
      <c r="D7" s="4">
        <v>11</v>
      </c>
      <c r="E7" s="2" t="s">
        <v>41</v>
      </c>
      <c r="F7" s="5">
        <v>2017</v>
      </c>
      <c r="G7" s="4">
        <v>120</v>
      </c>
      <c r="H7" s="4">
        <v>158</v>
      </c>
      <c r="I7" s="4">
        <v>158</v>
      </c>
      <c r="J7" s="4">
        <v>158</v>
      </c>
      <c r="K7" s="4">
        <v>0</v>
      </c>
      <c r="L7" s="4">
        <v>0</v>
      </c>
      <c r="M7" s="4">
        <v>0</v>
      </c>
      <c r="N7" s="4">
        <v>0</v>
      </c>
      <c r="O7" s="6">
        <v>6</v>
      </c>
      <c r="P7" s="2" t="s">
        <v>22</v>
      </c>
      <c r="Q7" s="7">
        <v>42907</v>
      </c>
      <c r="R7" s="8" t="b">
        <v>0</v>
      </c>
      <c r="S7" s="12">
        <v>42907.44375</v>
      </c>
      <c r="T7" s="12">
        <v>42907.447916666664</v>
      </c>
      <c r="U7">
        <f>ROUND((T7-S7)*24*60,0)</f>
        <v>6</v>
      </c>
      <c r="V7">
        <f>U7/60</f>
        <v>0.1</v>
      </c>
      <c r="W7">
        <f t="shared" si="2"/>
        <v>15.8</v>
      </c>
      <c r="X7">
        <f t="shared" si="3"/>
        <v>15.8</v>
      </c>
      <c r="Y7">
        <f t="shared" si="4"/>
        <v>0</v>
      </c>
      <c r="Z7">
        <f t="shared" si="5"/>
        <v>0</v>
      </c>
      <c r="AA7">
        <f t="shared" si="6"/>
        <v>0</v>
      </c>
    </row>
    <row r="8" spans="1:27" ht="15">
      <c r="A8" s="2" t="s">
        <v>326</v>
      </c>
      <c r="B8" s="2" t="s">
        <v>19</v>
      </c>
      <c r="C8" s="3" t="s">
        <v>327</v>
      </c>
      <c r="D8" s="4">
        <v>12</v>
      </c>
      <c r="E8" s="2" t="s">
        <v>41</v>
      </c>
      <c r="F8" s="5">
        <v>2017</v>
      </c>
      <c r="G8" s="4">
        <v>120</v>
      </c>
      <c r="H8" s="4">
        <v>160</v>
      </c>
      <c r="I8" s="4">
        <v>160</v>
      </c>
      <c r="J8" s="4">
        <v>160</v>
      </c>
      <c r="K8" s="4">
        <v>0</v>
      </c>
      <c r="L8" s="4">
        <v>0</v>
      </c>
      <c r="M8" s="4">
        <v>0</v>
      </c>
      <c r="N8" s="4">
        <v>0</v>
      </c>
      <c r="O8" s="6">
        <v>6</v>
      </c>
      <c r="P8" s="2" t="s">
        <v>22</v>
      </c>
      <c r="Q8" s="7">
        <v>42907</v>
      </c>
      <c r="R8" s="8" t="b">
        <v>0</v>
      </c>
      <c r="S8" s="12">
        <v>42907.458333333336</v>
      </c>
      <c r="T8" s="12">
        <v>42907.46875</v>
      </c>
      <c r="U8">
        <f aca="true" t="shared" si="7" ref="U8:U71">ROUND((T8-S8)*24*60,0)</f>
        <v>15</v>
      </c>
      <c r="V8">
        <f aca="true" t="shared" si="8" ref="V8:V71">U8/60</f>
        <v>0.25</v>
      </c>
      <c r="W8">
        <f t="shared" si="2"/>
        <v>40</v>
      </c>
      <c r="X8">
        <f t="shared" si="3"/>
        <v>40</v>
      </c>
      <c r="Y8">
        <f t="shared" si="4"/>
        <v>0</v>
      </c>
      <c r="Z8">
        <f t="shared" si="5"/>
        <v>0</v>
      </c>
      <c r="AA8">
        <f t="shared" si="6"/>
        <v>0</v>
      </c>
    </row>
    <row r="9" spans="1:27" ht="15">
      <c r="A9" s="2" t="s">
        <v>318</v>
      </c>
      <c r="B9" s="2" t="s">
        <v>19</v>
      </c>
      <c r="C9" s="3" t="s">
        <v>319</v>
      </c>
      <c r="D9" s="4">
        <v>12</v>
      </c>
      <c r="E9" s="2" t="s">
        <v>113</v>
      </c>
      <c r="F9" s="5">
        <v>2017</v>
      </c>
      <c r="G9" s="4">
        <v>100</v>
      </c>
      <c r="H9" s="4">
        <v>252</v>
      </c>
      <c r="I9" s="4">
        <v>252</v>
      </c>
      <c r="J9" s="4">
        <v>252</v>
      </c>
      <c r="K9" s="4">
        <v>0</v>
      </c>
      <c r="L9" s="4">
        <v>0</v>
      </c>
      <c r="M9" s="4">
        <v>0</v>
      </c>
      <c r="N9" s="4">
        <v>0</v>
      </c>
      <c r="O9" s="6">
        <v>2</v>
      </c>
      <c r="P9" s="2" t="s">
        <v>242</v>
      </c>
      <c r="Q9" s="7">
        <v>42794</v>
      </c>
      <c r="R9" s="8" t="b">
        <v>0</v>
      </c>
      <c r="S9" s="12">
        <v>42794.46875</v>
      </c>
      <c r="T9" s="12">
        <v>42794.479166666664</v>
      </c>
      <c r="U9">
        <f t="shared" si="7"/>
        <v>15</v>
      </c>
      <c r="V9">
        <f t="shared" si="8"/>
        <v>0.25</v>
      </c>
      <c r="W9">
        <f t="shared" si="2"/>
        <v>63</v>
      </c>
      <c r="X9">
        <f t="shared" si="3"/>
        <v>63</v>
      </c>
      <c r="Y9">
        <f t="shared" si="4"/>
        <v>0</v>
      </c>
      <c r="Z9">
        <f t="shared" si="5"/>
        <v>0</v>
      </c>
      <c r="AA9">
        <f t="shared" si="6"/>
        <v>0</v>
      </c>
    </row>
    <row r="10" spans="1:27" ht="15">
      <c r="A10" s="2" t="s">
        <v>320</v>
      </c>
      <c r="B10" s="2" t="s">
        <v>19</v>
      </c>
      <c r="C10" s="3" t="s">
        <v>321</v>
      </c>
      <c r="D10" s="4">
        <v>12</v>
      </c>
      <c r="E10" s="2" t="s">
        <v>113</v>
      </c>
      <c r="F10" s="5">
        <v>2017</v>
      </c>
      <c r="G10" s="4">
        <v>100</v>
      </c>
      <c r="H10" s="4">
        <v>252</v>
      </c>
      <c r="I10" s="4">
        <v>252</v>
      </c>
      <c r="J10" s="4">
        <v>252</v>
      </c>
      <c r="K10" s="4">
        <v>0</v>
      </c>
      <c r="L10" s="4">
        <v>0</v>
      </c>
      <c r="M10" s="4">
        <v>0</v>
      </c>
      <c r="N10" s="4">
        <v>0</v>
      </c>
      <c r="O10" s="6">
        <v>2</v>
      </c>
      <c r="P10" s="2" t="s">
        <v>242</v>
      </c>
      <c r="Q10" s="7">
        <v>42794</v>
      </c>
      <c r="R10" s="8" t="b">
        <v>1</v>
      </c>
      <c r="S10" s="12">
        <v>42794.479166666664</v>
      </c>
      <c r="T10" s="12">
        <v>42794.489583333336</v>
      </c>
      <c r="U10">
        <f t="shared" si="7"/>
        <v>15</v>
      </c>
      <c r="V10">
        <f t="shared" si="8"/>
        <v>0.25</v>
      </c>
      <c r="W10">
        <f t="shared" si="2"/>
        <v>63</v>
      </c>
      <c r="X10">
        <f t="shared" si="3"/>
        <v>63</v>
      </c>
      <c r="Y10">
        <f t="shared" si="4"/>
        <v>0</v>
      </c>
      <c r="Z10">
        <f t="shared" si="5"/>
        <v>0</v>
      </c>
      <c r="AA10">
        <f t="shared" si="6"/>
        <v>0</v>
      </c>
    </row>
    <row r="11" spans="1:27" ht="15">
      <c r="A11" s="2" t="s">
        <v>322</v>
      </c>
      <c r="B11" s="2" t="s">
        <v>19</v>
      </c>
      <c r="C11" s="3" t="s">
        <v>323</v>
      </c>
      <c r="D11" s="4">
        <v>13</v>
      </c>
      <c r="E11" s="2" t="s">
        <v>113</v>
      </c>
      <c r="F11" s="5">
        <v>2017</v>
      </c>
      <c r="G11" s="4">
        <v>150</v>
      </c>
      <c r="H11" s="4">
        <v>493</v>
      </c>
      <c r="I11" s="4">
        <v>493</v>
      </c>
      <c r="J11" s="4">
        <v>255</v>
      </c>
      <c r="K11" s="4">
        <v>0</v>
      </c>
      <c r="L11" s="4">
        <v>0</v>
      </c>
      <c r="M11" s="4">
        <v>238</v>
      </c>
      <c r="N11" s="4">
        <v>0</v>
      </c>
      <c r="O11" s="6">
        <v>2</v>
      </c>
      <c r="P11" s="2" t="s">
        <v>242</v>
      </c>
      <c r="Q11" s="7">
        <v>42794</v>
      </c>
      <c r="R11" s="8" t="b">
        <v>0</v>
      </c>
      <c r="S11" s="12">
        <v>42794.510416666664</v>
      </c>
      <c r="T11" s="12">
        <v>42794.520833333336</v>
      </c>
      <c r="U11">
        <f t="shared" si="7"/>
        <v>15</v>
      </c>
      <c r="V11">
        <f t="shared" si="8"/>
        <v>0.25</v>
      </c>
      <c r="W11">
        <f t="shared" si="2"/>
        <v>123.25</v>
      </c>
      <c r="X11">
        <f t="shared" si="3"/>
        <v>63.75</v>
      </c>
      <c r="Y11">
        <f t="shared" si="4"/>
        <v>0</v>
      </c>
      <c r="Z11">
        <f t="shared" si="5"/>
        <v>0</v>
      </c>
      <c r="AA11">
        <f t="shared" si="6"/>
        <v>59.5</v>
      </c>
    </row>
    <row r="12" spans="1:27" ht="15">
      <c r="A12" s="2" t="s">
        <v>306</v>
      </c>
      <c r="B12" s="2" t="s">
        <v>19</v>
      </c>
      <c r="C12" s="3" t="s">
        <v>307</v>
      </c>
      <c r="D12" s="4">
        <v>8</v>
      </c>
      <c r="E12" s="2" t="s">
        <v>35</v>
      </c>
      <c r="F12" s="5">
        <v>2016</v>
      </c>
      <c r="G12" s="4">
        <v>100</v>
      </c>
      <c r="H12" s="4">
        <v>607</v>
      </c>
      <c r="I12" s="4">
        <v>607</v>
      </c>
      <c r="J12" s="4">
        <v>86</v>
      </c>
      <c r="K12" s="4">
        <v>0</v>
      </c>
      <c r="L12" s="4">
        <v>363</v>
      </c>
      <c r="M12" s="4">
        <v>158</v>
      </c>
      <c r="N12" s="4">
        <v>0</v>
      </c>
      <c r="O12" s="6">
        <v>12</v>
      </c>
      <c r="P12" s="2" t="s">
        <v>206</v>
      </c>
      <c r="Q12" s="7">
        <v>42718</v>
      </c>
      <c r="R12" s="8" t="b">
        <v>0</v>
      </c>
      <c r="S12" s="12"/>
      <c r="T12" s="12"/>
      <c r="U12">
        <f t="shared" si="7"/>
        <v>0</v>
      </c>
      <c r="V12">
        <f t="shared" si="8"/>
        <v>0</v>
      </c>
      <c r="W12">
        <f t="shared" si="2"/>
        <v>0</v>
      </c>
      <c r="X12">
        <f t="shared" si="3"/>
        <v>0</v>
      </c>
      <c r="Y12">
        <f t="shared" si="4"/>
        <v>0</v>
      </c>
      <c r="Z12">
        <f t="shared" si="5"/>
        <v>0</v>
      </c>
      <c r="AA12">
        <f t="shared" si="6"/>
        <v>0</v>
      </c>
    </row>
    <row r="13" spans="1:27" ht="15">
      <c r="A13" s="2" t="s">
        <v>308</v>
      </c>
      <c r="B13" s="2" t="s">
        <v>19</v>
      </c>
      <c r="C13" s="3" t="s">
        <v>309</v>
      </c>
      <c r="D13" s="4">
        <v>8</v>
      </c>
      <c r="E13" s="2" t="s">
        <v>35</v>
      </c>
      <c r="F13" s="5">
        <v>2016</v>
      </c>
      <c r="G13" s="4">
        <v>120</v>
      </c>
      <c r="H13" s="4">
        <v>689</v>
      </c>
      <c r="I13" s="4">
        <v>689</v>
      </c>
      <c r="J13" s="4">
        <v>79</v>
      </c>
      <c r="K13" s="4">
        <v>0</v>
      </c>
      <c r="L13" s="4">
        <v>363</v>
      </c>
      <c r="M13" s="4">
        <v>247</v>
      </c>
      <c r="N13" s="4">
        <v>0</v>
      </c>
      <c r="O13" s="6">
        <v>12</v>
      </c>
      <c r="P13" s="2" t="s">
        <v>206</v>
      </c>
      <c r="Q13" s="7">
        <v>42718</v>
      </c>
      <c r="R13" s="8" t="b">
        <v>1</v>
      </c>
      <c r="S13" s="12"/>
      <c r="T13" s="12"/>
      <c r="U13">
        <f t="shared" si="7"/>
        <v>0</v>
      </c>
      <c r="V13">
        <f t="shared" si="8"/>
        <v>0</v>
      </c>
      <c r="W13">
        <f t="shared" si="2"/>
        <v>0</v>
      </c>
      <c r="X13">
        <f t="shared" si="3"/>
        <v>0</v>
      </c>
      <c r="Y13">
        <f t="shared" si="4"/>
        <v>0</v>
      </c>
      <c r="Z13">
        <f t="shared" si="5"/>
        <v>0</v>
      </c>
      <c r="AA13">
        <f t="shared" si="6"/>
        <v>0</v>
      </c>
    </row>
    <row r="14" spans="1:27" ht="15">
      <c r="A14" s="2" t="s">
        <v>310</v>
      </c>
      <c r="B14" s="2" t="s">
        <v>19</v>
      </c>
      <c r="C14" s="3" t="s">
        <v>311</v>
      </c>
      <c r="D14" s="4">
        <v>9</v>
      </c>
      <c r="E14" s="2" t="s">
        <v>35</v>
      </c>
      <c r="F14" s="5">
        <v>2016</v>
      </c>
      <c r="G14" s="4">
        <v>10</v>
      </c>
      <c r="H14" s="4">
        <v>64</v>
      </c>
      <c r="I14" s="4">
        <v>64</v>
      </c>
      <c r="J14" s="4">
        <v>49</v>
      </c>
      <c r="K14" s="4">
        <v>0</v>
      </c>
      <c r="L14" s="4">
        <v>15</v>
      </c>
      <c r="M14" s="4">
        <v>0</v>
      </c>
      <c r="N14" s="4">
        <v>0</v>
      </c>
      <c r="O14" s="6">
        <v>12</v>
      </c>
      <c r="P14" s="2" t="s">
        <v>206</v>
      </c>
      <c r="Q14" s="7">
        <v>42718</v>
      </c>
      <c r="R14" s="8" t="b">
        <v>1</v>
      </c>
      <c r="S14" s="12"/>
      <c r="T14" s="12"/>
      <c r="U14">
        <f t="shared" si="7"/>
        <v>0</v>
      </c>
      <c r="V14">
        <f t="shared" si="8"/>
        <v>0</v>
      </c>
      <c r="W14">
        <f t="shared" si="2"/>
        <v>0</v>
      </c>
      <c r="X14">
        <f t="shared" si="3"/>
        <v>0</v>
      </c>
      <c r="Y14">
        <f t="shared" si="4"/>
        <v>0</v>
      </c>
      <c r="Z14">
        <f t="shared" si="5"/>
        <v>0</v>
      </c>
      <c r="AA14">
        <f t="shared" si="6"/>
        <v>0</v>
      </c>
    </row>
    <row r="15" spans="1:27" ht="15">
      <c r="A15" s="2" t="s">
        <v>312</v>
      </c>
      <c r="B15" s="2" t="s">
        <v>19</v>
      </c>
      <c r="C15" s="3" t="s">
        <v>313</v>
      </c>
      <c r="D15" s="4">
        <v>9</v>
      </c>
      <c r="E15" s="2" t="s">
        <v>35</v>
      </c>
      <c r="F15" s="5">
        <v>2016</v>
      </c>
      <c r="G15" s="4">
        <v>225</v>
      </c>
      <c r="H15" s="4">
        <v>1132</v>
      </c>
      <c r="I15" s="4">
        <v>1132</v>
      </c>
      <c r="J15" s="4">
        <v>22</v>
      </c>
      <c r="K15" s="4">
        <v>0</v>
      </c>
      <c r="L15" s="4">
        <v>365</v>
      </c>
      <c r="M15" s="4">
        <v>745</v>
      </c>
      <c r="N15" s="4">
        <v>0</v>
      </c>
      <c r="O15" s="6">
        <v>12</v>
      </c>
      <c r="P15" s="2" t="s">
        <v>206</v>
      </c>
      <c r="Q15" s="7">
        <v>42718</v>
      </c>
      <c r="R15" s="8" t="b">
        <v>1</v>
      </c>
      <c r="S15" s="12"/>
      <c r="T15" s="12"/>
      <c r="U15">
        <f t="shared" si="7"/>
        <v>0</v>
      </c>
      <c r="V15">
        <f t="shared" si="8"/>
        <v>0</v>
      </c>
      <c r="W15">
        <f t="shared" si="2"/>
        <v>0</v>
      </c>
      <c r="X15">
        <f t="shared" si="3"/>
        <v>0</v>
      </c>
      <c r="Y15">
        <f t="shared" si="4"/>
        <v>0</v>
      </c>
      <c r="Z15">
        <f t="shared" si="5"/>
        <v>0</v>
      </c>
      <c r="AA15">
        <f t="shared" si="6"/>
        <v>0</v>
      </c>
    </row>
    <row r="16" spans="1:27" ht="15">
      <c r="A16" s="2" t="s">
        <v>314</v>
      </c>
      <c r="B16" s="2" t="s">
        <v>19</v>
      </c>
      <c r="C16" s="3" t="s">
        <v>315</v>
      </c>
      <c r="D16" s="4">
        <v>9</v>
      </c>
      <c r="E16" s="2" t="s">
        <v>35</v>
      </c>
      <c r="F16" s="5">
        <v>2016</v>
      </c>
      <c r="G16" s="4">
        <v>50</v>
      </c>
      <c r="H16" s="4">
        <v>345</v>
      </c>
      <c r="I16" s="4">
        <v>345</v>
      </c>
      <c r="J16" s="4">
        <v>71</v>
      </c>
      <c r="K16" s="4">
        <v>0</v>
      </c>
      <c r="L16" s="4">
        <v>274</v>
      </c>
      <c r="M16" s="4">
        <v>0</v>
      </c>
      <c r="N16" s="4">
        <v>0</v>
      </c>
      <c r="O16" s="6">
        <v>12</v>
      </c>
      <c r="P16" s="2" t="s">
        <v>206</v>
      </c>
      <c r="Q16" s="7">
        <v>42718</v>
      </c>
      <c r="R16" s="8" t="b">
        <v>0</v>
      </c>
      <c r="S16" s="12"/>
      <c r="T16" s="12"/>
      <c r="U16">
        <f t="shared" si="7"/>
        <v>0</v>
      </c>
      <c r="V16">
        <f t="shared" si="8"/>
        <v>0</v>
      </c>
      <c r="W16">
        <f t="shared" si="2"/>
        <v>0</v>
      </c>
      <c r="X16">
        <f t="shared" si="3"/>
        <v>0</v>
      </c>
      <c r="Y16">
        <f t="shared" si="4"/>
        <v>0</v>
      </c>
      <c r="Z16">
        <f t="shared" si="5"/>
        <v>0</v>
      </c>
      <c r="AA16">
        <f t="shared" si="6"/>
        <v>0</v>
      </c>
    </row>
    <row r="17" spans="1:27" ht="15">
      <c r="A17" s="2" t="s">
        <v>316</v>
      </c>
      <c r="B17" s="2" t="s">
        <v>19</v>
      </c>
      <c r="C17" s="3" t="s">
        <v>317</v>
      </c>
      <c r="D17" s="4">
        <v>9</v>
      </c>
      <c r="E17" s="2" t="s">
        <v>35</v>
      </c>
      <c r="F17" s="5">
        <v>2016</v>
      </c>
      <c r="G17" s="4">
        <v>80</v>
      </c>
      <c r="H17" s="4">
        <v>551</v>
      </c>
      <c r="I17" s="4">
        <v>551</v>
      </c>
      <c r="J17" s="4">
        <v>71</v>
      </c>
      <c r="K17" s="4">
        <v>0</v>
      </c>
      <c r="L17" s="4">
        <v>455</v>
      </c>
      <c r="M17" s="4">
        <v>25</v>
      </c>
      <c r="N17" s="4">
        <v>0</v>
      </c>
      <c r="O17" s="6">
        <v>12</v>
      </c>
      <c r="P17" s="2" t="s">
        <v>206</v>
      </c>
      <c r="Q17" s="7">
        <v>42718</v>
      </c>
      <c r="R17" s="8" t="b">
        <v>1</v>
      </c>
      <c r="S17" s="12"/>
      <c r="T17" s="12"/>
      <c r="U17">
        <f t="shared" si="7"/>
        <v>0</v>
      </c>
      <c r="V17">
        <f t="shared" si="8"/>
        <v>0</v>
      </c>
      <c r="W17">
        <f t="shared" si="2"/>
        <v>0</v>
      </c>
      <c r="X17">
        <f t="shared" si="3"/>
        <v>0</v>
      </c>
      <c r="Y17">
        <f t="shared" si="4"/>
        <v>0</v>
      </c>
      <c r="Z17">
        <f t="shared" si="5"/>
        <v>0</v>
      </c>
      <c r="AA17">
        <f t="shared" si="6"/>
        <v>0</v>
      </c>
    </row>
    <row r="18" spans="1:27" ht="15">
      <c r="A18" s="2" t="s">
        <v>301</v>
      </c>
      <c r="B18" s="2" t="s">
        <v>19</v>
      </c>
      <c r="C18" s="3" t="s">
        <v>302</v>
      </c>
      <c r="D18" s="4">
        <v>21</v>
      </c>
      <c r="E18" s="2" t="s">
        <v>41</v>
      </c>
      <c r="F18" s="5">
        <v>2016</v>
      </c>
      <c r="G18" s="4">
        <v>200</v>
      </c>
      <c r="H18" s="4">
        <v>316</v>
      </c>
      <c r="I18" s="4">
        <v>316</v>
      </c>
      <c r="J18" s="4">
        <v>316</v>
      </c>
      <c r="K18" s="4">
        <v>0</v>
      </c>
      <c r="L18" s="4">
        <v>0</v>
      </c>
      <c r="M18" s="4">
        <v>0</v>
      </c>
      <c r="N18" s="4">
        <v>0</v>
      </c>
      <c r="O18" s="6">
        <v>11</v>
      </c>
      <c r="P18" s="2" t="s">
        <v>303</v>
      </c>
      <c r="Q18" s="7">
        <v>42680</v>
      </c>
      <c r="R18" s="8" t="b">
        <v>0</v>
      </c>
      <c r="S18" s="12"/>
      <c r="T18" s="12"/>
      <c r="U18">
        <f t="shared" si="7"/>
        <v>0</v>
      </c>
      <c r="V18">
        <f t="shared" si="8"/>
        <v>0</v>
      </c>
      <c r="W18">
        <f t="shared" si="2"/>
        <v>0</v>
      </c>
      <c r="X18">
        <f t="shared" si="3"/>
        <v>0</v>
      </c>
      <c r="Y18">
        <f t="shared" si="4"/>
        <v>0</v>
      </c>
      <c r="Z18">
        <f t="shared" si="5"/>
        <v>0</v>
      </c>
      <c r="AA18">
        <f t="shared" si="6"/>
        <v>0</v>
      </c>
    </row>
    <row r="19" spans="1:27" ht="15">
      <c r="A19" s="2" t="s">
        <v>304</v>
      </c>
      <c r="B19" s="2" t="s">
        <v>19</v>
      </c>
      <c r="C19" s="3" t="s">
        <v>305</v>
      </c>
      <c r="D19" s="4">
        <v>21</v>
      </c>
      <c r="E19" s="2" t="s">
        <v>41</v>
      </c>
      <c r="F19" s="5">
        <v>2016</v>
      </c>
      <c r="G19" s="4">
        <v>200</v>
      </c>
      <c r="H19" s="4">
        <v>316</v>
      </c>
      <c r="I19" s="4">
        <v>316</v>
      </c>
      <c r="J19" s="4">
        <v>316</v>
      </c>
      <c r="K19" s="4">
        <v>0</v>
      </c>
      <c r="L19" s="4">
        <v>0</v>
      </c>
      <c r="M19" s="4">
        <v>0</v>
      </c>
      <c r="N19" s="4">
        <v>0</v>
      </c>
      <c r="O19" s="6">
        <v>11</v>
      </c>
      <c r="P19" s="2" t="s">
        <v>303</v>
      </c>
      <c r="Q19" s="7">
        <v>42680</v>
      </c>
      <c r="R19" s="8" t="b">
        <v>1</v>
      </c>
      <c r="S19" s="12"/>
      <c r="T19" s="12"/>
      <c r="U19">
        <f t="shared" si="7"/>
        <v>0</v>
      </c>
      <c r="V19">
        <f t="shared" si="8"/>
        <v>0</v>
      </c>
      <c r="W19">
        <f t="shared" si="2"/>
        <v>0</v>
      </c>
      <c r="X19">
        <f t="shared" si="3"/>
        <v>0</v>
      </c>
      <c r="Y19">
        <f t="shared" si="4"/>
        <v>0</v>
      </c>
      <c r="Z19">
        <f t="shared" si="5"/>
        <v>0</v>
      </c>
      <c r="AA19">
        <f t="shared" si="6"/>
        <v>0</v>
      </c>
    </row>
    <row r="20" spans="1:27" ht="15">
      <c r="A20" s="2" t="s">
        <v>297</v>
      </c>
      <c r="B20" s="2" t="s">
        <v>19</v>
      </c>
      <c r="C20" s="3" t="s">
        <v>298</v>
      </c>
      <c r="D20" s="4">
        <v>16</v>
      </c>
      <c r="E20" s="2" t="s">
        <v>60</v>
      </c>
      <c r="F20" s="5">
        <v>2016</v>
      </c>
      <c r="G20" s="4">
        <v>25</v>
      </c>
      <c r="H20" s="4">
        <v>196</v>
      </c>
      <c r="I20" s="4">
        <v>196</v>
      </c>
      <c r="J20" s="4">
        <v>196</v>
      </c>
      <c r="K20" s="4">
        <v>0</v>
      </c>
      <c r="L20" s="4">
        <v>0</v>
      </c>
      <c r="M20" s="4">
        <v>0</v>
      </c>
      <c r="N20" s="4">
        <v>0</v>
      </c>
      <c r="O20" s="6">
        <v>9</v>
      </c>
      <c r="P20" s="2" t="s">
        <v>87</v>
      </c>
      <c r="Q20" s="7">
        <v>42639</v>
      </c>
      <c r="R20" s="8" t="b">
        <v>0</v>
      </c>
      <c r="U20">
        <f t="shared" si="7"/>
        <v>0</v>
      </c>
      <c r="V20">
        <f t="shared" si="8"/>
        <v>0</v>
      </c>
      <c r="W20">
        <f t="shared" si="2"/>
        <v>0</v>
      </c>
      <c r="X20">
        <f t="shared" si="3"/>
        <v>0</v>
      </c>
      <c r="Y20">
        <f t="shared" si="4"/>
        <v>0</v>
      </c>
      <c r="Z20">
        <f t="shared" si="5"/>
        <v>0</v>
      </c>
      <c r="AA20">
        <f t="shared" si="6"/>
        <v>0</v>
      </c>
    </row>
    <row r="21" spans="1:27" ht="15">
      <c r="A21" s="2" t="s">
        <v>299</v>
      </c>
      <c r="B21" s="2" t="s">
        <v>19</v>
      </c>
      <c r="C21" s="3" t="s">
        <v>300</v>
      </c>
      <c r="D21" s="4">
        <v>16</v>
      </c>
      <c r="E21" s="2" t="s">
        <v>60</v>
      </c>
      <c r="F21" s="5">
        <v>2016</v>
      </c>
      <c r="G21" s="4">
        <v>75</v>
      </c>
      <c r="H21" s="4">
        <v>708</v>
      </c>
      <c r="I21" s="4">
        <v>708</v>
      </c>
      <c r="J21" s="4">
        <v>95</v>
      </c>
      <c r="K21" s="4">
        <v>0</v>
      </c>
      <c r="L21" s="4">
        <v>402</v>
      </c>
      <c r="M21" s="4">
        <v>211</v>
      </c>
      <c r="N21" s="4">
        <v>0</v>
      </c>
      <c r="O21" s="6">
        <v>9</v>
      </c>
      <c r="P21" s="2" t="s">
        <v>87</v>
      </c>
      <c r="Q21" s="7">
        <v>42639</v>
      </c>
      <c r="R21" s="8" t="b">
        <v>1</v>
      </c>
      <c r="U21">
        <f t="shared" si="7"/>
        <v>0</v>
      </c>
      <c r="V21">
        <f t="shared" si="8"/>
        <v>0</v>
      </c>
      <c r="W21">
        <f t="shared" si="2"/>
        <v>0</v>
      </c>
      <c r="X21">
        <f t="shared" si="3"/>
        <v>0</v>
      </c>
      <c r="Y21">
        <f t="shared" si="4"/>
        <v>0</v>
      </c>
      <c r="Z21">
        <f t="shared" si="5"/>
        <v>0</v>
      </c>
      <c r="AA21">
        <f t="shared" si="6"/>
        <v>0</v>
      </c>
    </row>
    <row r="22" spans="1:27" ht="15">
      <c r="A22" s="2" t="s">
        <v>291</v>
      </c>
      <c r="B22" s="2" t="s">
        <v>19</v>
      </c>
      <c r="C22" s="3" t="s">
        <v>292</v>
      </c>
      <c r="D22" s="4">
        <v>8</v>
      </c>
      <c r="E22" s="2" t="s">
        <v>60</v>
      </c>
      <c r="F22" s="5">
        <v>2016</v>
      </c>
      <c r="G22" s="4">
        <v>25</v>
      </c>
      <c r="H22" s="4">
        <v>548</v>
      </c>
      <c r="I22" s="4">
        <v>548</v>
      </c>
      <c r="J22" s="4">
        <v>122</v>
      </c>
      <c r="K22" s="4">
        <v>0</v>
      </c>
      <c r="L22" s="4">
        <v>158</v>
      </c>
      <c r="M22" s="4">
        <v>268</v>
      </c>
      <c r="N22" s="4">
        <v>0</v>
      </c>
      <c r="O22" s="6">
        <v>9</v>
      </c>
      <c r="P22" s="2" t="s">
        <v>87</v>
      </c>
      <c r="Q22" s="7">
        <v>42636</v>
      </c>
      <c r="R22" s="8" t="b">
        <v>0</v>
      </c>
      <c r="U22">
        <f t="shared" si="7"/>
        <v>0</v>
      </c>
      <c r="V22">
        <f t="shared" si="8"/>
        <v>0</v>
      </c>
      <c r="W22">
        <f t="shared" si="2"/>
        <v>0</v>
      </c>
      <c r="X22">
        <f t="shared" si="3"/>
        <v>0</v>
      </c>
      <c r="Y22">
        <f t="shared" si="4"/>
        <v>0</v>
      </c>
      <c r="Z22">
        <f t="shared" si="5"/>
        <v>0</v>
      </c>
      <c r="AA22">
        <f t="shared" si="6"/>
        <v>0</v>
      </c>
    </row>
    <row r="23" spans="1:27" ht="15">
      <c r="A23" s="2" t="s">
        <v>293</v>
      </c>
      <c r="B23" s="2" t="s">
        <v>19</v>
      </c>
      <c r="C23" s="3" t="s">
        <v>294</v>
      </c>
      <c r="D23" s="4">
        <v>8</v>
      </c>
      <c r="E23" s="2" t="s">
        <v>60</v>
      </c>
      <c r="F23" s="5">
        <v>2016</v>
      </c>
      <c r="G23" s="4">
        <v>25</v>
      </c>
      <c r="H23" s="4">
        <v>446</v>
      </c>
      <c r="I23" s="4">
        <v>446</v>
      </c>
      <c r="J23" s="4">
        <v>110</v>
      </c>
      <c r="K23" s="4">
        <v>0</v>
      </c>
      <c r="L23" s="4">
        <v>158</v>
      </c>
      <c r="M23" s="4">
        <v>178</v>
      </c>
      <c r="N23" s="4">
        <v>0</v>
      </c>
      <c r="O23" s="6">
        <v>9</v>
      </c>
      <c r="P23" s="2" t="s">
        <v>87</v>
      </c>
      <c r="Q23" s="7">
        <v>42636</v>
      </c>
      <c r="R23" s="8" t="b">
        <v>1</v>
      </c>
      <c r="U23">
        <f t="shared" si="7"/>
        <v>0</v>
      </c>
      <c r="V23">
        <f t="shared" si="8"/>
        <v>0</v>
      </c>
      <c r="W23">
        <f t="shared" si="2"/>
        <v>0</v>
      </c>
      <c r="X23">
        <f t="shared" si="3"/>
        <v>0</v>
      </c>
      <c r="Y23">
        <f t="shared" si="4"/>
        <v>0</v>
      </c>
      <c r="Z23">
        <f t="shared" si="5"/>
        <v>0</v>
      </c>
      <c r="AA23">
        <f t="shared" si="6"/>
        <v>0</v>
      </c>
    </row>
    <row r="24" spans="1:27" ht="15">
      <c r="A24" s="2" t="s">
        <v>295</v>
      </c>
      <c r="B24" s="2" t="s">
        <v>19</v>
      </c>
      <c r="C24" s="3" t="s">
        <v>296</v>
      </c>
      <c r="D24" s="4">
        <v>8</v>
      </c>
      <c r="E24" s="2" t="s">
        <v>60</v>
      </c>
      <c r="F24" s="5">
        <v>2016</v>
      </c>
      <c r="G24" s="4">
        <v>25</v>
      </c>
      <c r="H24" s="4">
        <v>446</v>
      </c>
      <c r="I24" s="4">
        <v>446</v>
      </c>
      <c r="J24" s="4">
        <v>110</v>
      </c>
      <c r="K24" s="4">
        <v>0</v>
      </c>
      <c r="L24" s="4">
        <v>158</v>
      </c>
      <c r="M24" s="4">
        <v>178</v>
      </c>
      <c r="N24" s="4">
        <v>0</v>
      </c>
      <c r="O24" s="6">
        <v>9</v>
      </c>
      <c r="P24" s="2" t="s">
        <v>87</v>
      </c>
      <c r="Q24" s="7">
        <v>42636</v>
      </c>
      <c r="R24" s="8" t="b">
        <v>1</v>
      </c>
      <c r="U24">
        <f t="shared" si="7"/>
        <v>0</v>
      </c>
      <c r="V24">
        <f t="shared" si="8"/>
        <v>0</v>
      </c>
      <c r="W24">
        <f t="shared" si="2"/>
        <v>0</v>
      </c>
      <c r="X24">
        <f t="shared" si="3"/>
        <v>0</v>
      </c>
      <c r="Y24">
        <f t="shared" si="4"/>
        <v>0</v>
      </c>
      <c r="Z24">
        <f t="shared" si="5"/>
        <v>0</v>
      </c>
      <c r="AA24">
        <f t="shared" si="6"/>
        <v>0</v>
      </c>
    </row>
    <row r="25" spans="1:27" ht="15">
      <c r="A25" s="2" t="s">
        <v>287</v>
      </c>
      <c r="B25" s="2" t="s">
        <v>19</v>
      </c>
      <c r="C25" s="3" t="s">
        <v>288</v>
      </c>
      <c r="D25" s="4">
        <v>8</v>
      </c>
      <c r="E25" s="2" t="s">
        <v>60</v>
      </c>
      <c r="F25" s="5">
        <v>2016</v>
      </c>
      <c r="G25" s="4">
        <v>50</v>
      </c>
      <c r="H25" s="4">
        <v>444</v>
      </c>
      <c r="I25" s="4">
        <v>444</v>
      </c>
      <c r="J25" s="4">
        <v>444</v>
      </c>
      <c r="K25" s="4">
        <v>0</v>
      </c>
      <c r="L25" s="4">
        <v>0</v>
      </c>
      <c r="M25" s="4">
        <v>0</v>
      </c>
      <c r="N25" s="4">
        <v>0</v>
      </c>
      <c r="O25" s="6">
        <v>9</v>
      </c>
      <c r="P25" s="2" t="s">
        <v>87</v>
      </c>
      <c r="Q25" s="7">
        <v>42631</v>
      </c>
      <c r="R25" s="8" t="b">
        <v>0</v>
      </c>
      <c r="U25">
        <f t="shared" si="7"/>
        <v>0</v>
      </c>
      <c r="V25">
        <f t="shared" si="8"/>
        <v>0</v>
      </c>
      <c r="W25">
        <f t="shared" si="2"/>
        <v>0</v>
      </c>
      <c r="X25">
        <f t="shared" si="3"/>
        <v>0</v>
      </c>
      <c r="Y25">
        <f t="shared" si="4"/>
        <v>0</v>
      </c>
      <c r="Z25">
        <f t="shared" si="5"/>
        <v>0</v>
      </c>
      <c r="AA25">
        <f t="shared" si="6"/>
        <v>0</v>
      </c>
    </row>
    <row r="26" spans="1:27" ht="15">
      <c r="A26" s="2" t="s">
        <v>289</v>
      </c>
      <c r="B26" s="2" t="s">
        <v>19</v>
      </c>
      <c r="C26" s="3" t="s">
        <v>290</v>
      </c>
      <c r="D26" s="4">
        <v>8</v>
      </c>
      <c r="E26" s="2" t="s">
        <v>60</v>
      </c>
      <c r="F26" s="5">
        <v>2016</v>
      </c>
      <c r="G26" s="4">
        <v>50</v>
      </c>
      <c r="H26" s="4">
        <v>444</v>
      </c>
      <c r="I26" s="4">
        <v>444</v>
      </c>
      <c r="J26" s="4">
        <v>444</v>
      </c>
      <c r="K26" s="4">
        <v>0</v>
      </c>
      <c r="L26" s="4">
        <v>0</v>
      </c>
      <c r="M26" s="4">
        <v>0</v>
      </c>
      <c r="N26" s="4">
        <v>0</v>
      </c>
      <c r="O26" s="6">
        <v>9</v>
      </c>
      <c r="P26" s="2" t="s">
        <v>87</v>
      </c>
      <c r="Q26" s="7">
        <v>42631</v>
      </c>
      <c r="R26" s="8" t="b">
        <v>1</v>
      </c>
      <c r="U26">
        <f t="shared" si="7"/>
        <v>0</v>
      </c>
      <c r="V26">
        <f t="shared" si="8"/>
        <v>0</v>
      </c>
      <c r="W26">
        <f t="shared" si="2"/>
        <v>0</v>
      </c>
      <c r="X26">
        <f t="shared" si="3"/>
        <v>0</v>
      </c>
      <c r="Y26">
        <f t="shared" si="4"/>
        <v>0</v>
      </c>
      <c r="Z26">
        <f t="shared" si="5"/>
        <v>0</v>
      </c>
      <c r="AA26">
        <f t="shared" si="6"/>
        <v>0</v>
      </c>
    </row>
    <row r="27" spans="1:27" ht="15">
      <c r="A27" s="2" t="s">
        <v>273</v>
      </c>
      <c r="B27" s="2" t="s">
        <v>19</v>
      </c>
      <c r="C27" s="3" t="s">
        <v>274</v>
      </c>
      <c r="D27" s="4">
        <v>14</v>
      </c>
      <c r="E27" s="2" t="s">
        <v>203</v>
      </c>
      <c r="F27" s="5">
        <v>2016</v>
      </c>
      <c r="G27" s="4">
        <v>131</v>
      </c>
      <c r="H27" s="4">
        <v>154</v>
      </c>
      <c r="I27" s="4">
        <v>154</v>
      </c>
      <c r="J27" s="4">
        <v>154</v>
      </c>
      <c r="K27" s="4">
        <v>0</v>
      </c>
      <c r="L27" s="4">
        <v>0</v>
      </c>
      <c r="M27" s="4">
        <v>0</v>
      </c>
      <c r="N27" s="4">
        <v>0</v>
      </c>
      <c r="O27" s="6">
        <v>7</v>
      </c>
      <c r="P27" s="2" t="s">
        <v>75</v>
      </c>
      <c r="Q27" s="7">
        <v>42572</v>
      </c>
      <c r="R27" s="8" t="b">
        <v>0</v>
      </c>
      <c r="U27">
        <f t="shared" si="7"/>
        <v>0</v>
      </c>
      <c r="V27">
        <f t="shared" si="8"/>
        <v>0</v>
      </c>
      <c r="W27">
        <f t="shared" si="2"/>
        <v>0</v>
      </c>
      <c r="X27">
        <f t="shared" si="3"/>
        <v>0</v>
      </c>
      <c r="Y27">
        <f t="shared" si="4"/>
        <v>0</v>
      </c>
      <c r="Z27">
        <f t="shared" si="5"/>
        <v>0</v>
      </c>
      <c r="AA27">
        <f t="shared" si="6"/>
        <v>0</v>
      </c>
    </row>
    <row r="28" spans="1:27" ht="15">
      <c r="A28" s="2" t="s">
        <v>275</v>
      </c>
      <c r="B28" s="2" t="s">
        <v>19</v>
      </c>
      <c r="C28" s="3" t="s">
        <v>276</v>
      </c>
      <c r="D28" s="4">
        <v>14</v>
      </c>
      <c r="E28" s="2" t="s">
        <v>203</v>
      </c>
      <c r="F28" s="5">
        <v>2016</v>
      </c>
      <c r="G28" s="4">
        <v>200</v>
      </c>
      <c r="H28" s="4">
        <v>235</v>
      </c>
      <c r="I28" s="4">
        <v>235</v>
      </c>
      <c r="J28" s="4">
        <v>235</v>
      </c>
      <c r="K28" s="4">
        <v>0</v>
      </c>
      <c r="L28" s="4">
        <v>0</v>
      </c>
      <c r="M28" s="4">
        <v>0</v>
      </c>
      <c r="N28" s="4">
        <v>0</v>
      </c>
      <c r="O28" s="6">
        <v>7</v>
      </c>
      <c r="P28" s="2" t="s">
        <v>75</v>
      </c>
      <c r="Q28" s="7">
        <v>42572</v>
      </c>
      <c r="R28" s="8" t="b">
        <v>0</v>
      </c>
      <c r="U28">
        <f t="shared" si="7"/>
        <v>0</v>
      </c>
      <c r="V28">
        <f t="shared" si="8"/>
        <v>0</v>
      </c>
      <c r="W28">
        <f t="shared" si="2"/>
        <v>0</v>
      </c>
      <c r="X28">
        <f t="shared" si="3"/>
        <v>0</v>
      </c>
      <c r="Y28">
        <f t="shared" si="4"/>
        <v>0</v>
      </c>
      <c r="Z28">
        <f t="shared" si="5"/>
        <v>0</v>
      </c>
      <c r="AA28">
        <f t="shared" si="6"/>
        <v>0</v>
      </c>
    </row>
    <row r="29" spans="1:27" ht="15">
      <c r="A29" s="2" t="s">
        <v>277</v>
      </c>
      <c r="B29" s="2" t="s">
        <v>19</v>
      </c>
      <c r="C29" s="3" t="s">
        <v>278</v>
      </c>
      <c r="D29" s="4">
        <v>14</v>
      </c>
      <c r="E29" s="2" t="s">
        <v>203</v>
      </c>
      <c r="F29" s="5">
        <v>2016</v>
      </c>
      <c r="G29" s="4">
        <v>160</v>
      </c>
      <c r="H29" s="4">
        <v>188</v>
      </c>
      <c r="I29" s="4">
        <v>188</v>
      </c>
      <c r="J29" s="4">
        <v>188</v>
      </c>
      <c r="K29" s="4">
        <v>0</v>
      </c>
      <c r="L29" s="4">
        <v>0</v>
      </c>
      <c r="M29" s="4">
        <v>0</v>
      </c>
      <c r="N29" s="4">
        <v>0</v>
      </c>
      <c r="O29" s="6">
        <v>7</v>
      </c>
      <c r="P29" s="2" t="s">
        <v>75</v>
      </c>
      <c r="Q29" s="7">
        <v>42572</v>
      </c>
      <c r="R29" s="8" t="b">
        <v>0</v>
      </c>
      <c r="U29">
        <f t="shared" si="7"/>
        <v>0</v>
      </c>
      <c r="V29">
        <f t="shared" si="8"/>
        <v>0</v>
      </c>
      <c r="W29">
        <f t="shared" si="2"/>
        <v>0</v>
      </c>
      <c r="X29">
        <f t="shared" si="3"/>
        <v>0</v>
      </c>
      <c r="Y29">
        <f t="shared" si="4"/>
        <v>0</v>
      </c>
      <c r="Z29">
        <f t="shared" si="5"/>
        <v>0</v>
      </c>
      <c r="AA29">
        <f t="shared" si="6"/>
        <v>0</v>
      </c>
    </row>
    <row r="30" spans="1:27" ht="15">
      <c r="A30" s="2" t="s">
        <v>279</v>
      </c>
      <c r="B30" s="2" t="s">
        <v>19</v>
      </c>
      <c r="C30" s="3" t="s">
        <v>280</v>
      </c>
      <c r="D30" s="4">
        <v>14</v>
      </c>
      <c r="E30" s="2" t="s">
        <v>203</v>
      </c>
      <c r="F30" s="5">
        <v>2016</v>
      </c>
      <c r="G30" s="4">
        <v>150</v>
      </c>
      <c r="H30" s="4">
        <v>176</v>
      </c>
      <c r="I30" s="4">
        <v>176</v>
      </c>
      <c r="J30" s="4">
        <v>176</v>
      </c>
      <c r="K30" s="4">
        <v>0</v>
      </c>
      <c r="L30" s="4">
        <v>0</v>
      </c>
      <c r="M30" s="4">
        <v>0</v>
      </c>
      <c r="N30" s="4">
        <v>0</v>
      </c>
      <c r="O30" s="6">
        <v>7</v>
      </c>
      <c r="P30" s="2" t="s">
        <v>75</v>
      </c>
      <c r="Q30" s="7">
        <v>42572</v>
      </c>
      <c r="R30" s="8" t="b">
        <v>0</v>
      </c>
      <c r="U30">
        <f t="shared" si="7"/>
        <v>0</v>
      </c>
      <c r="V30">
        <f t="shared" si="8"/>
        <v>0</v>
      </c>
      <c r="W30">
        <f t="shared" si="2"/>
        <v>0</v>
      </c>
      <c r="X30">
        <f t="shared" si="3"/>
        <v>0</v>
      </c>
      <c r="Y30">
        <f t="shared" si="4"/>
        <v>0</v>
      </c>
      <c r="Z30">
        <f t="shared" si="5"/>
        <v>0</v>
      </c>
      <c r="AA30">
        <f t="shared" si="6"/>
        <v>0</v>
      </c>
    </row>
    <row r="31" spans="1:27" ht="15">
      <c r="A31" s="2" t="s">
        <v>281</v>
      </c>
      <c r="B31" s="2" t="s">
        <v>19</v>
      </c>
      <c r="C31" s="3" t="s">
        <v>282</v>
      </c>
      <c r="D31" s="4">
        <v>14</v>
      </c>
      <c r="E31" s="2" t="s">
        <v>203</v>
      </c>
      <c r="F31" s="5">
        <v>2016</v>
      </c>
      <c r="G31" s="4">
        <v>300</v>
      </c>
      <c r="H31" s="4">
        <v>355</v>
      </c>
      <c r="I31" s="4">
        <v>355</v>
      </c>
      <c r="J31" s="4">
        <v>355</v>
      </c>
      <c r="K31" s="4">
        <v>0</v>
      </c>
      <c r="L31" s="4">
        <v>0</v>
      </c>
      <c r="M31" s="4">
        <v>0</v>
      </c>
      <c r="N31" s="4">
        <v>0</v>
      </c>
      <c r="O31" s="6">
        <v>7</v>
      </c>
      <c r="P31" s="2" t="s">
        <v>75</v>
      </c>
      <c r="Q31" s="7">
        <v>42572</v>
      </c>
      <c r="R31" s="8" t="b">
        <v>0</v>
      </c>
      <c r="U31">
        <f t="shared" si="7"/>
        <v>0</v>
      </c>
      <c r="V31">
        <f t="shared" si="8"/>
        <v>0</v>
      </c>
      <c r="W31">
        <f t="shared" si="2"/>
        <v>0</v>
      </c>
      <c r="X31">
        <f t="shared" si="3"/>
        <v>0</v>
      </c>
      <c r="Y31">
        <f t="shared" si="4"/>
        <v>0</v>
      </c>
      <c r="Z31">
        <f t="shared" si="5"/>
        <v>0</v>
      </c>
      <c r="AA31">
        <f t="shared" si="6"/>
        <v>0</v>
      </c>
    </row>
    <row r="32" spans="1:27" ht="15">
      <c r="A32" s="2" t="s">
        <v>283</v>
      </c>
      <c r="B32" s="2" t="s">
        <v>19</v>
      </c>
      <c r="C32" s="3" t="s">
        <v>284</v>
      </c>
      <c r="D32" s="4">
        <v>14</v>
      </c>
      <c r="E32" s="2" t="s">
        <v>203</v>
      </c>
      <c r="F32" s="5">
        <v>2016</v>
      </c>
      <c r="G32" s="4">
        <v>200</v>
      </c>
      <c r="H32" s="4">
        <v>236</v>
      </c>
      <c r="I32" s="4">
        <v>236</v>
      </c>
      <c r="J32" s="4">
        <v>236</v>
      </c>
      <c r="K32" s="4">
        <v>0</v>
      </c>
      <c r="L32" s="4">
        <v>0</v>
      </c>
      <c r="M32" s="4">
        <v>0</v>
      </c>
      <c r="N32" s="4">
        <v>0</v>
      </c>
      <c r="O32" s="6">
        <v>7</v>
      </c>
      <c r="P32" s="2" t="s">
        <v>75</v>
      </c>
      <c r="Q32" s="7">
        <v>42572</v>
      </c>
      <c r="R32" s="8" t="b">
        <v>0</v>
      </c>
      <c r="U32">
        <f t="shared" si="7"/>
        <v>0</v>
      </c>
      <c r="V32">
        <f t="shared" si="8"/>
        <v>0</v>
      </c>
      <c r="W32">
        <f t="shared" si="2"/>
        <v>0</v>
      </c>
      <c r="X32">
        <f t="shared" si="3"/>
        <v>0</v>
      </c>
      <c r="Y32">
        <f t="shared" si="4"/>
        <v>0</v>
      </c>
      <c r="Z32">
        <f t="shared" si="5"/>
        <v>0</v>
      </c>
      <c r="AA32">
        <f t="shared" si="6"/>
        <v>0</v>
      </c>
    </row>
    <row r="33" spans="1:27" ht="15">
      <c r="A33" s="2" t="s">
        <v>285</v>
      </c>
      <c r="B33" s="2" t="s">
        <v>19</v>
      </c>
      <c r="C33" s="3" t="s">
        <v>286</v>
      </c>
      <c r="D33" s="4">
        <v>14</v>
      </c>
      <c r="E33" s="2" t="s">
        <v>203</v>
      </c>
      <c r="F33" s="5">
        <v>2016</v>
      </c>
      <c r="G33" s="4">
        <v>50</v>
      </c>
      <c r="H33" s="4">
        <v>59</v>
      </c>
      <c r="I33" s="4">
        <v>59</v>
      </c>
      <c r="J33" s="4">
        <v>59</v>
      </c>
      <c r="K33" s="4">
        <v>0</v>
      </c>
      <c r="L33" s="4">
        <v>0</v>
      </c>
      <c r="M33" s="4">
        <v>0</v>
      </c>
      <c r="N33" s="4">
        <v>0</v>
      </c>
      <c r="O33" s="6">
        <v>7</v>
      </c>
      <c r="P33" s="2" t="s">
        <v>75</v>
      </c>
      <c r="Q33" s="7">
        <v>42572</v>
      </c>
      <c r="R33" s="8" t="b">
        <v>0</v>
      </c>
      <c r="U33">
        <f t="shared" si="7"/>
        <v>0</v>
      </c>
      <c r="V33">
        <f t="shared" si="8"/>
        <v>0</v>
      </c>
      <c r="W33">
        <f t="shared" si="2"/>
        <v>0</v>
      </c>
      <c r="X33">
        <f t="shared" si="3"/>
        <v>0</v>
      </c>
      <c r="Y33">
        <f t="shared" si="4"/>
        <v>0</v>
      </c>
      <c r="Z33">
        <f t="shared" si="5"/>
        <v>0</v>
      </c>
      <c r="AA33">
        <f t="shared" si="6"/>
        <v>0</v>
      </c>
    </row>
    <row r="34" spans="1:27" ht="15">
      <c r="A34" s="2" t="s">
        <v>245</v>
      </c>
      <c r="B34" s="2" t="s">
        <v>19</v>
      </c>
      <c r="C34" s="3" t="s">
        <v>246</v>
      </c>
      <c r="D34" s="4">
        <v>16</v>
      </c>
      <c r="E34" s="2" t="s">
        <v>203</v>
      </c>
      <c r="F34" s="5">
        <v>2016</v>
      </c>
      <c r="G34" s="4">
        <v>80</v>
      </c>
      <c r="H34" s="4">
        <v>95</v>
      </c>
      <c r="I34" s="4">
        <v>95</v>
      </c>
      <c r="J34" s="4">
        <v>95</v>
      </c>
      <c r="K34" s="4">
        <v>0</v>
      </c>
      <c r="L34" s="4">
        <v>0</v>
      </c>
      <c r="M34" s="4">
        <v>0</v>
      </c>
      <c r="N34" s="4">
        <v>0</v>
      </c>
      <c r="O34" s="6">
        <v>7</v>
      </c>
      <c r="P34" s="2" t="s">
        <v>75</v>
      </c>
      <c r="Q34" s="7">
        <v>42571</v>
      </c>
      <c r="R34" s="8" t="b">
        <v>0</v>
      </c>
      <c r="U34">
        <f t="shared" si="7"/>
        <v>0</v>
      </c>
      <c r="V34">
        <f t="shared" si="8"/>
        <v>0</v>
      </c>
      <c r="W34">
        <f t="shared" si="2"/>
        <v>0</v>
      </c>
      <c r="X34">
        <f t="shared" si="3"/>
        <v>0</v>
      </c>
      <c r="Y34">
        <f t="shared" si="4"/>
        <v>0</v>
      </c>
      <c r="Z34">
        <f t="shared" si="5"/>
        <v>0</v>
      </c>
      <c r="AA34">
        <f t="shared" si="6"/>
        <v>0</v>
      </c>
    </row>
    <row r="35" spans="1:27" ht="15">
      <c r="A35" s="2" t="s">
        <v>247</v>
      </c>
      <c r="B35" s="2" t="s">
        <v>19</v>
      </c>
      <c r="C35" s="3" t="s">
        <v>248</v>
      </c>
      <c r="D35" s="4">
        <v>17</v>
      </c>
      <c r="E35" s="2" t="s">
        <v>203</v>
      </c>
      <c r="F35" s="5">
        <v>2016</v>
      </c>
      <c r="G35" s="4">
        <v>500</v>
      </c>
      <c r="H35" s="4">
        <v>627</v>
      </c>
      <c r="I35" s="4">
        <v>627</v>
      </c>
      <c r="J35" s="4">
        <v>627</v>
      </c>
      <c r="K35" s="4">
        <v>0</v>
      </c>
      <c r="L35" s="4">
        <v>0</v>
      </c>
      <c r="M35" s="4">
        <v>0</v>
      </c>
      <c r="N35" s="4">
        <v>0</v>
      </c>
      <c r="O35" s="6">
        <v>7</v>
      </c>
      <c r="P35" s="2" t="s">
        <v>75</v>
      </c>
      <c r="Q35" s="7">
        <v>42571</v>
      </c>
      <c r="R35" s="8" t="b">
        <v>1</v>
      </c>
      <c r="U35">
        <f t="shared" si="7"/>
        <v>0</v>
      </c>
      <c r="V35">
        <f t="shared" si="8"/>
        <v>0</v>
      </c>
      <c r="W35">
        <f t="shared" si="2"/>
        <v>0</v>
      </c>
      <c r="X35">
        <f t="shared" si="3"/>
        <v>0</v>
      </c>
      <c r="Y35">
        <f t="shared" si="4"/>
        <v>0</v>
      </c>
      <c r="Z35">
        <f t="shared" si="5"/>
        <v>0</v>
      </c>
      <c r="AA35">
        <f t="shared" si="6"/>
        <v>0</v>
      </c>
    </row>
    <row r="36" spans="1:27" ht="15">
      <c r="A36" s="2" t="s">
        <v>249</v>
      </c>
      <c r="B36" s="2" t="s">
        <v>19</v>
      </c>
      <c r="C36" s="3" t="s">
        <v>250</v>
      </c>
      <c r="D36" s="4">
        <v>17</v>
      </c>
      <c r="E36" s="2" t="s">
        <v>203</v>
      </c>
      <c r="F36" s="5">
        <v>2016</v>
      </c>
      <c r="G36" s="4">
        <v>600</v>
      </c>
      <c r="H36" s="4">
        <v>753</v>
      </c>
      <c r="I36" s="4">
        <v>753</v>
      </c>
      <c r="J36" s="4">
        <v>753</v>
      </c>
      <c r="K36" s="4">
        <v>0</v>
      </c>
      <c r="L36" s="4">
        <v>0</v>
      </c>
      <c r="M36" s="4">
        <v>0</v>
      </c>
      <c r="N36" s="4">
        <v>0</v>
      </c>
      <c r="O36" s="6">
        <v>7</v>
      </c>
      <c r="P36" s="2" t="s">
        <v>75</v>
      </c>
      <c r="Q36" s="7">
        <v>42571</v>
      </c>
      <c r="R36" s="8" t="b">
        <v>1</v>
      </c>
      <c r="U36">
        <f t="shared" si="7"/>
        <v>0</v>
      </c>
      <c r="V36">
        <f t="shared" si="8"/>
        <v>0</v>
      </c>
      <c r="W36">
        <f t="shared" si="2"/>
        <v>0</v>
      </c>
      <c r="X36">
        <f t="shared" si="3"/>
        <v>0</v>
      </c>
      <c r="Y36">
        <f t="shared" si="4"/>
        <v>0</v>
      </c>
      <c r="Z36">
        <f t="shared" si="5"/>
        <v>0</v>
      </c>
      <c r="AA36">
        <f t="shared" si="6"/>
        <v>0</v>
      </c>
    </row>
    <row r="37" spans="1:27" ht="15">
      <c r="A37" s="2" t="s">
        <v>251</v>
      </c>
      <c r="B37" s="2" t="s">
        <v>19</v>
      </c>
      <c r="C37" s="3" t="s">
        <v>252</v>
      </c>
      <c r="D37" s="4">
        <v>17</v>
      </c>
      <c r="E37" s="2" t="s">
        <v>203</v>
      </c>
      <c r="F37" s="5">
        <v>2016</v>
      </c>
      <c r="G37" s="4">
        <v>400</v>
      </c>
      <c r="H37" s="4">
        <v>502</v>
      </c>
      <c r="I37" s="4">
        <v>502</v>
      </c>
      <c r="J37" s="4">
        <v>503</v>
      </c>
      <c r="K37" s="4">
        <v>0</v>
      </c>
      <c r="L37" s="4">
        <v>0</v>
      </c>
      <c r="M37" s="4">
        <v>0</v>
      </c>
      <c r="N37" s="4">
        <v>0</v>
      </c>
      <c r="O37" s="6">
        <v>7</v>
      </c>
      <c r="P37" s="2" t="s">
        <v>75</v>
      </c>
      <c r="Q37" s="7">
        <v>42571</v>
      </c>
      <c r="R37" s="8" t="b">
        <v>0</v>
      </c>
      <c r="U37">
        <f t="shared" si="7"/>
        <v>0</v>
      </c>
      <c r="V37">
        <f t="shared" si="8"/>
        <v>0</v>
      </c>
      <c r="W37">
        <f t="shared" si="2"/>
        <v>0</v>
      </c>
      <c r="X37">
        <f t="shared" si="3"/>
        <v>0</v>
      </c>
      <c r="Y37">
        <f t="shared" si="4"/>
        <v>0</v>
      </c>
      <c r="Z37">
        <f t="shared" si="5"/>
        <v>0</v>
      </c>
      <c r="AA37">
        <f t="shared" si="6"/>
        <v>0</v>
      </c>
    </row>
    <row r="38" spans="1:27" ht="15">
      <c r="A38" s="2" t="s">
        <v>253</v>
      </c>
      <c r="B38" s="2" t="s">
        <v>19</v>
      </c>
      <c r="C38" s="3" t="s">
        <v>254</v>
      </c>
      <c r="D38" s="4">
        <v>17</v>
      </c>
      <c r="E38" s="2" t="s">
        <v>203</v>
      </c>
      <c r="F38" s="5">
        <v>2016</v>
      </c>
      <c r="G38" s="4">
        <v>300</v>
      </c>
      <c r="H38" s="4">
        <v>376</v>
      </c>
      <c r="I38" s="4">
        <v>376</v>
      </c>
      <c r="J38" s="4">
        <v>376</v>
      </c>
      <c r="K38" s="4">
        <v>0</v>
      </c>
      <c r="L38" s="4">
        <v>0</v>
      </c>
      <c r="M38" s="4">
        <v>0</v>
      </c>
      <c r="N38" s="4">
        <v>0</v>
      </c>
      <c r="O38" s="6">
        <v>7</v>
      </c>
      <c r="P38" s="2" t="s">
        <v>75</v>
      </c>
      <c r="Q38" s="7">
        <v>42571</v>
      </c>
      <c r="R38" s="8" t="b">
        <v>1</v>
      </c>
      <c r="U38">
        <f t="shared" si="7"/>
        <v>0</v>
      </c>
      <c r="V38">
        <f t="shared" si="8"/>
        <v>0</v>
      </c>
      <c r="W38">
        <f t="shared" si="2"/>
        <v>0</v>
      </c>
      <c r="X38">
        <f t="shared" si="3"/>
        <v>0</v>
      </c>
      <c r="Y38">
        <f t="shared" si="4"/>
        <v>0</v>
      </c>
      <c r="Z38">
        <f t="shared" si="5"/>
        <v>0</v>
      </c>
      <c r="AA38">
        <f t="shared" si="6"/>
        <v>0</v>
      </c>
    </row>
    <row r="39" spans="1:27" ht="15">
      <c r="A39" s="2" t="s">
        <v>255</v>
      </c>
      <c r="B39" s="2" t="s">
        <v>19</v>
      </c>
      <c r="C39" s="3" t="s">
        <v>256</v>
      </c>
      <c r="D39" s="4">
        <v>18</v>
      </c>
      <c r="E39" s="2" t="s">
        <v>203</v>
      </c>
      <c r="F39" s="5">
        <v>2016</v>
      </c>
      <c r="G39" s="4">
        <v>250</v>
      </c>
      <c r="H39" s="4">
        <v>301</v>
      </c>
      <c r="I39" s="4">
        <v>301</v>
      </c>
      <c r="J39" s="4">
        <v>301</v>
      </c>
      <c r="K39" s="4">
        <v>0</v>
      </c>
      <c r="L39" s="4">
        <v>0</v>
      </c>
      <c r="M39" s="4">
        <v>0</v>
      </c>
      <c r="N39" s="4">
        <v>0</v>
      </c>
      <c r="O39" s="6">
        <v>7</v>
      </c>
      <c r="P39" s="2" t="s">
        <v>75</v>
      </c>
      <c r="Q39" s="7">
        <v>42571</v>
      </c>
      <c r="R39" s="8" t="b">
        <v>1</v>
      </c>
      <c r="U39">
        <f t="shared" si="7"/>
        <v>0</v>
      </c>
      <c r="V39">
        <f t="shared" si="8"/>
        <v>0</v>
      </c>
      <c r="W39">
        <f t="shared" si="2"/>
        <v>0</v>
      </c>
      <c r="X39">
        <f t="shared" si="3"/>
        <v>0</v>
      </c>
      <c r="Y39">
        <f t="shared" si="4"/>
        <v>0</v>
      </c>
      <c r="Z39">
        <f t="shared" si="5"/>
        <v>0</v>
      </c>
      <c r="AA39">
        <f t="shared" si="6"/>
        <v>0</v>
      </c>
    </row>
    <row r="40" spans="1:27" ht="15">
      <c r="A40" s="2" t="s">
        <v>257</v>
      </c>
      <c r="B40" s="2" t="s">
        <v>19</v>
      </c>
      <c r="C40" s="3" t="s">
        <v>258</v>
      </c>
      <c r="D40" s="4">
        <v>18</v>
      </c>
      <c r="E40" s="2" t="s">
        <v>203</v>
      </c>
      <c r="F40" s="5">
        <v>2016</v>
      </c>
      <c r="G40" s="4">
        <v>250</v>
      </c>
      <c r="H40" s="4">
        <v>304</v>
      </c>
      <c r="I40" s="4">
        <v>304</v>
      </c>
      <c r="J40" s="4">
        <v>304</v>
      </c>
      <c r="K40" s="4">
        <v>0</v>
      </c>
      <c r="L40" s="4">
        <v>0</v>
      </c>
      <c r="M40" s="4">
        <v>0</v>
      </c>
      <c r="N40" s="4">
        <v>0</v>
      </c>
      <c r="O40" s="6">
        <v>7</v>
      </c>
      <c r="P40" s="2" t="s">
        <v>75</v>
      </c>
      <c r="Q40" s="7">
        <v>42571</v>
      </c>
      <c r="R40" s="8" t="b">
        <v>1</v>
      </c>
      <c r="U40">
        <f t="shared" si="7"/>
        <v>0</v>
      </c>
      <c r="V40">
        <f t="shared" si="8"/>
        <v>0</v>
      </c>
      <c r="W40">
        <f t="shared" si="2"/>
        <v>0</v>
      </c>
      <c r="X40">
        <f t="shared" si="3"/>
        <v>0</v>
      </c>
      <c r="Y40">
        <f t="shared" si="4"/>
        <v>0</v>
      </c>
      <c r="Z40">
        <f t="shared" si="5"/>
        <v>0</v>
      </c>
      <c r="AA40">
        <f t="shared" si="6"/>
        <v>0</v>
      </c>
    </row>
    <row r="41" spans="1:27" ht="15">
      <c r="A41" s="2" t="s">
        <v>259</v>
      </c>
      <c r="B41" s="2" t="s">
        <v>19</v>
      </c>
      <c r="C41" s="3" t="s">
        <v>260</v>
      </c>
      <c r="D41" s="4">
        <v>18</v>
      </c>
      <c r="E41" s="2" t="s">
        <v>203</v>
      </c>
      <c r="F41" s="5">
        <v>2016</v>
      </c>
      <c r="G41" s="4">
        <v>450</v>
      </c>
      <c r="H41" s="4">
        <v>538</v>
      </c>
      <c r="I41" s="4">
        <v>538</v>
      </c>
      <c r="J41" s="4">
        <v>538</v>
      </c>
      <c r="K41" s="4">
        <v>0</v>
      </c>
      <c r="L41" s="4">
        <v>0</v>
      </c>
      <c r="M41" s="4">
        <v>0</v>
      </c>
      <c r="N41" s="4">
        <v>0</v>
      </c>
      <c r="O41" s="6">
        <v>7</v>
      </c>
      <c r="P41" s="2" t="s">
        <v>75</v>
      </c>
      <c r="Q41" s="7">
        <v>42571</v>
      </c>
      <c r="R41" s="8" t="b">
        <v>1</v>
      </c>
      <c r="U41">
        <f t="shared" si="7"/>
        <v>0</v>
      </c>
      <c r="V41">
        <f t="shared" si="8"/>
        <v>0</v>
      </c>
      <c r="W41">
        <f t="shared" si="2"/>
        <v>0</v>
      </c>
      <c r="X41">
        <f t="shared" si="3"/>
        <v>0</v>
      </c>
      <c r="Y41">
        <f t="shared" si="4"/>
        <v>0</v>
      </c>
      <c r="Z41">
        <f t="shared" si="5"/>
        <v>0</v>
      </c>
      <c r="AA41">
        <f t="shared" si="6"/>
        <v>0</v>
      </c>
    </row>
    <row r="42" spans="1:27" ht="15">
      <c r="A42" s="2" t="s">
        <v>261</v>
      </c>
      <c r="B42" s="2" t="s">
        <v>19</v>
      </c>
      <c r="C42" s="3" t="s">
        <v>262</v>
      </c>
      <c r="D42" s="4">
        <v>18</v>
      </c>
      <c r="E42" s="2" t="s">
        <v>203</v>
      </c>
      <c r="F42" s="5">
        <v>2016</v>
      </c>
      <c r="G42" s="4">
        <v>200</v>
      </c>
      <c r="H42" s="4">
        <v>244</v>
      </c>
      <c r="I42" s="4">
        <v>244</v>
      </c>
      <c r="J42" s="4">
        <v>244</v>
      </c>
      <c r="K42" s="4">
        <v>0</v>
      </c>
      <c r="L42" s="4">
        <v>0</v>
      </c>
      <c r="M42" s="4">
        <v>0</v>
      </c>
      <c r="N42" s="4">
        <v>0</v>
      </c>
      <c r="O42" s="6">
        <v>7</v>
      </c>
      <c r="P42" s="2" t="s">
        <v>75</v>
      </c>
      <c r="Q42" s="7">
        <v>42571</v>
      </c>
      <c r="R42" s="8" t="b">
        <v>0</v>
      </c>
      <c r="U42">
        <f t="shared" si="7"/>
        <v>0</v>
      </c>
      <c r="V42">
        <f t="shared" si="8"/>
        <v>0</v>
      </c>
      <c r="W42">
        <f t="shared" si="2"/>
        <v>0</v>
      </c>
      <c r="X42">
        <f t="shared" si="3"/>
        <v>0</v>
      </c>
      <c r="Y42">
        <f t="shared" si="4"/>
        <v>0</v>
      </c>
      <c r="Z42">
        <f t="shared" si="5"/>
        <v>0</v>
      </c>
      <c r="AA42">
        <f t="shared" si="6"/>
        <v>0</v>
      </c>
    </row>
    <row r="43" spans="1:27" ht="15">
      <c r="A43" s="2" t="s">
        <v>263</v>
      </c>
      <c r="B43" s="2" t="s">
        <v>19</v>
      </c>
      <c r="C43" s="3" t="s">
        <v>264</v>
      </c>
      <c r="D43" s="4">
        <v>18</v>
      </c>
      <c r="E43" s="2" t="s">
        <v>203</v>
      </c>
      <c r="F43" s="5">
        <v>2016</v>
      </c>
      <c r="G43" s="4">
        <v>400</v>
      </c>
      <c r="H43" s="4">
        <v>484</v>
      </c>
      <c r="I43" s="4">
        <v>484</v>
      </c>
      <c r="J43" s="4">
        <v>484</v>
      </c>
      <c r="K43" s="4">
        <v>0</v>
      </c>
      <c r="L43" s="4">
        <v>0</v>
      </c>
      <c r="M43" s="4">
        <v>0</v>
      </c>
      <c r="N43" s="4">
        <v>0</v>
      </c>
      <c r="O43" s="6">
        <v>7</v>
      </c>
      <c r="P43" s="2" t="s">
        <v>75</v>
      </c>
      <c r="Q43" s="7">
        <v>42571</v>
      </c>
      <c r="R43" s="8" t="b">
        <v>1</v>
      </c>
      <c r="U43">
        <f t="shared" si="7"/>
        <v>0</v>
      </c>
      <c r="V43">
        <f t="shared" si="8"/>
        <v>0</v>
      </c>
      <c r="W43">
        <f t="shared" si="2"/>
        <v>0</v>
      </c>
      <c r="X43">
        <f t="shared" si="3"/>
        <v>0</v>
      </c>
      <c r="Y43">
        <f t="shared" si="4"/>
        <v>0</v>
      </c>
      <c r="Z43">
        <f t="shared" si="5"/>
        <v>0</v>
      </c>
      <c r="AA43">
        <f t="shared" si="6"/>
        <v>0</v>
      </c>
    </row>
    <row r="44" spans="1:27" ht="15">
      <c r="A44" s="2" t="s">
        <v>265</v>
      </c>
      <c r="B44" s="2" t="s">
        <v>19</v>
      </c>
      <c r="C44" s="3" t="s">
        <v>266</v>
      </c>
      <c r="D44" s="4">
        <v>18</v>
      </c>
      <c r="E44" s="2" t="s">
        <v>203</v>
      </c>
      <c r="F44" s="5">
        <v>2016</v>
      </c>
      <c r="G44" s="4">
        <v>350</v>
      </c>
      <c r="H44" s="4">
        <v>419</v>
      </c>
      <c r="I44" s="4">
        <v>419</v>
      </c>
      <c r="J44" s="4">
        <v>419</v>
      </c>
      <c r="K44" s="4">
        <v>0</v>
      </c>
      <c r="L44" s="4">
        <v>0</v>
      </c>
      <c r="M44" s="4">
        <v>0</v>
      </c>
      <c r="N44" s="4">
        <v>0</v>
      </c>
      <c r="O44" s="6">
        <v>7</v>
      </c>
      <c r="P44" s="2" t="s">
        <v>75</v>
      </c>
      <c r="Q44" s="7">
        <v>42571</v>
      </c>
      <c r="R44" s="8" t="b">
        <v>1</v>
      </c>
      <c r="U44">
        <f t="shared" si="7"/>
        <v>0</v>
      </c>
      <c r="V44">
        <f t="shared" si="8"/>
        <v>0</v>
      </c>
      <c r="W44">
        <f t="shared" si="2"/>
        <v>0</v>
      </c>
      <c r="X44">
        <f t="shared" si="3"/>
        <v>0</v>
      </c>
      <c r="Y44">
        <f t="shared" si="4"/>
        <v>0</v>
      </c>
      <c r="Z44">
        <f t="shared" si="5"/>
        <v>0</v>
      </c>
      <c r="AA44">
        <f t="shared" si="6"/>
        <v>0</v>
      </c>
    </row>
    <row r="45" spans="1:27" ht="15">
      <c r="A45" s="2" t="s">
        <v>267</v>
      </c>
      <c r="B45" s="2" t="s">
        <v>19</v>
      </c>
      <c r="C45" s="3" t="s">
        <v>268</v>
      </c>
      <c r="D45" s="4">
        <v>18</v>
      </c>
      <c r="E45" s="2" t="s">
        <v>203</v>
      </c>
      <c r="F45" s="5">
        <v>2016</v>
      </c>
      <c r="G45" s="4">
        <v>100</v>
      </c>
      <c r="H45" s="4">
        <v>120</v>
      </c>
      <c r="I45" s="4">
        <v>120</v>
      </c>
      <c r="J45" s="4">
        <v>120</v>
      </c>
      <c r="K45" s="4">
        <v>0</v>
      </c>
      <c r="L45" s="4">
        <v>0</v>
      </c>
      <c r="M45" s="4">
        <v>0</v>
      </c>
      <c r="N45" s="4">
        <v>0</v>
      </c>
      <c r="O45" s="6">
        <v>7</v>
      </c>
      <c r="P45" s="2" t="s">
        <v>75</v>
      </c>
      <c r="Q45" s="7">
        <v>42571</v>
      </c>
      <c r="R45" s="8" t="b">
        <v>1</v>
      </c>
      <c r="U45">
        <f t="shared" si="7"/>
        <v>0</v>
      </c>
      <c r="V45">
        <f t="shared" si="8"/>
        <v>0</v>
      </c>
      <c r="W45">
        <f t="shared" si="2"/>
        <v>0</v>
      </c>
      <c r="X45">
        <f t="shared" si="3"/>
        <v>0</v>
      </c>
      <c r="Y45">
        <f t="shared" si="4"/>
        <v>0</v>
      </c>
      <c r="Z45">
        <f t="shared" si="5"/>
        <v>0</v>
      </c>
      <c r="AA45">
        <f t="shared" si="6"/>
        <v>0</v>
      </c>
    </row>
    <row r="46" spans="1:27" ht="15">
      <c r="A46" s="2" t="s">
        <v>269</v>
      </c>
      <c r="B46" s="2" t="s">
        <v>19</v>
      </c>
      <c r="C46" s="3" t="s">
        <v>270</v>
      </c>
      <c r="D46" s="4">
        <v>19</v>
      </c>
      <c r="E46" s="2" t="s">
        <v>203</v>
      </c>
      <c r="F46" s="5">
        <v>2016</v>
      </c>
      <c r="G46" s="4">
        <v>250</v>
      </c>
      <c r="H46" s="4">
        <v>313</v>
      </c>
      <c r="I46" s="4">
        <v>313</v>
      </c>
      <c r="J46" s="4">
        <v>313</v>
      </c>
      <c r="K46" s="4">
        <v>0</v>
      </c>
      <c r="L46" s="4">
        <v>0</v>
      </c>
      <c r="M46" s="4">
        <v>0</v>
      </c>
      <c r="N46" s="4">
        <v>0</v>
      </c>
      <c r="O46" s="6">
        <v>7</v>
      </c>
      <c r="P46" s="2" t="s">
        <v>75</v>
      </c>
      <c r="Q46" s="7">
        <v>42571</v>
      </c>
      <c r="R46" s="8" t="b">
        <v>1</v>
      </c>
      <c r="U46">
        <f t="shared" si="7"/>
        <v>0</v>
      </c>
      <c r="V46">
        <f t="shared" si="8"/>
        <v>0</v>
      </c>
      <c r="W46">
        <f t="shared" si="2"/>
        <v>0</v>
      </c>
      <c r="X46">
        <f t="shared" si="3"/>
        <v>0</v>
      </c>
      <c r="Y46">
        <f t="shared" si="4"/>
        <v>0</v>
      </c>
      <c r="Z46">
        <f t="shared" si="5"/>
        <v>0</v>
      </c>
      <c r="AA46">
        <f t="shared" si="6"/>
        <v>0</v>
      </c>
    </row>
    <row r="47" spans="1:27" ht="15">
      <c r="A47" s="2" t="s">
        <v>271</v>
      </c>
      <c r="B47" s="2" t="s">
        <v>19</v>
      </c>
      <c r="C47" s="3" t="s">
        <v>272</v>
      </c>
      <c r="D47" s="4">
        <v>18</v>
      </c>
      <c r="E47" s="2" t="s">
        <v>203</v>
      </c>
      <c r="F47" s="5">
        <v>2016</v>
      </c>
      <c r="G47" s="4">
        <v>200</v>
      </c>
      <c r="H47" s="4">
        <v>241</v>
      </c>
      <c r="I47" s="4">
        <v>241</v>
      </c>
      <c r="J47" s="4">
        <v>241</v>
      </c>
      <c r="K47" s="4">
        <v>0</v>
      </c>
      <c r="L47" s="4">
        <v>0</v>
      </c>
      <c r="M47" s="4">
        <v>0</v>
      </c>
      <c r="N47" s="4">
        <v>0</v>
      </c>
      <c r="O47" s="6">
        <v>7</v>
      </c>
      <c r="P47" s="2" t="s">
        <v>75</v>
      </c>
      <c r="Q47" s="7">
        <v>42571</v>
      </c>
      <c r="R47" s="8" t="b">
        <v>1</v>
      </c>
      <c r="U47">
        <f t="shared" si="7"/>
        <v>0</v>
      </c>
      <c r="V47">
        <f t="shared" si="8"/>
        <v>0</v>
      </c>
      <c r="W47">
        <f t="shared" si="2"/>
        <v>0</v>
      </c>
      <c r="X47">
        <f t="shared" si="3"/>
        <v>0</v>
      </c>
      <c r="Y47">
        <f t="shared" si="4"/>
        <v>0</v>
      </c>
      <c r="Z47">
        <f t="shared" si="5"/>
        <v>0</v>
      </c>
      <c r="AA47">
        <f t="shared" si="6"/>
        <v>0</v>
      </c>
    </row>
    <row r="48" spans="1:27" ht="15">
      <c r="A48" s="2" t="s">
        <v>239</v>
      </c>
      <c r="B48" s="2" t="s">
        <v>19</v>
      </c>
      <c r="C48" s="3" t="s">
        <v>240</v>
      </c>
      <c r="D48" s="4">
        <v>15</v>
      </c>
      <c r="E48" s="2" t="s">
        <v>241</v>
      </c>
      <c r="F48" s="5">
        <v>2016</v>
      </c>
      <c r="G48" s="4">
        <v>350</v>
      </c>
      <c r="H48" s="4">
        <v>1508</v>
      </c>
      <c r="I48" s="4">
        <v>1508</v>
      </c>
      <c r="J48" s="4">
        <v>774</v>
      </c>
      <c r="K48" s="4">
        <v>0</v>
      </c>
      <c r="L48" s="4">
        <v>176</v>
      </c>
      <c r="M48" s="4">
        <v>558</v>
      </c>
      <c r="N48" s="4">
        <v>0</v>
      </c>
      <c r="O48" s="6">
        <v>2</v>
      </c>
      <c r="P48" s="2" t="s">
        <v>242</v>
      </c>
      <c r="Q48" s="7">
        <v>42428</v>
      </c>
      <c r="R48" s="8" t="b">
        <v>0</v>
      </c>
      <c r="U48">
        <f t="shared" si="7"/>
        <v>0</v>
      </c>
      <c r="V48">
        <f t="shared" si="8"/>
        <v>0</v>
      </c>
      <c r="W48">
        <f t="shared" si="2"/>
        <v>0</v>
      </c>
      <c r="X48">
        <f t="shared" si="3"/>
        <v>0</v>
      </c>
      <c r="Y48">
        <f t="shared" si="4"/>
        <v>0</v>
      </c>
      <c r="Z48">
        <f t="shared" si="5"/>
        <v>0</v>
      </c>
      <c r="AA48">
        <f t="shared" si="6"/>
        <v>0</v>
      </c>
    </row>
    <row r="49" spans="1:27" ht="15">
      <c r="A49" s="2" t="s">
        <v>243</v>
      </c>
      <c r="B49" s="2" t="s">
        <v>19</v>
      </c>
      <c r="C49" s="3" t="s">
        <v>244</v>
      </c>
      <c r="D49" s="4">
        <v>15</v>
      </c>
      <c r="E49" s="2" t="s">
        <v>241</v>
      </c>
      <c r="F49" s="5">
        <v>2016</v>
      </c>
      <c r="G49" s="4">
        <v>350</v>
      </c>
      <c r="H49" s="4">
        <v>1503</v>
      </c>
      <c r="I49" s="4">
        <v>1503</v>
      </c>
      <c r="J49" s="4">
        <v>772</v>
      </c>
      <c r="K49" s="4">
        <v>0</v>
      </c>
      <c r="L49" s="4">
        <v>176</v>
      </c>
      <c r="M49" s="4">
        <v>555</v>
      </c>
      <c r="N49" s="4">
        <v>0</v>
      </c>
      <c r="O49" s="6">
        <v>2</v>
      </c>
      <c r="P49" s="2" t="s">
        <v>242</v>
      </c>
      <c r="Q49" s="7">
        <v>42428</v>
      </c>
      <c r="R49" s="8" t="b">
        <v>0</v>
      </c>
      <c r="U49">
        <f t="shared" si="7"/>
        <v>0</v>
      </c>
      <c r="V49">
        <f t="shared" si="8"/>
        <v>0</v>
      </c>
      <c r="W49">
        <f t="shared" si="2"/>
        <v>0</v>
      </c>
      <c r="X49">
        <f t="shared" si="3"/>
        <v>0</v>
      </c>
      <c r="Y49">
        <f t="shared" si="4"/>
        <v>0</v>
      </c>
      <c r="Z49">
        <f t="shared" si="5"/>
        <v>0</v>
      </c>
      <c r="AA49">
        <f t="shared" si="6"/>
        <v>0</v>
      </c>
    </row>
    <row r="50" spans="1:27" ht="15">
      <c r="A50" s="2" t="s">
        <v>233</v>
      </c>
      <c r="B50" s="2" t="s">
        <v>19</v>
      </c>
      <c r="C50" s="3" t="s">
        <v>234</v>
      </c>
      <c r="D50" s="4">
        <v>13</v>
      </c>
      <c r="E50" s="2" t="s">
        <v>113</v>
      </c>
      <c r="F50" s="5">
        <v>2015</v>
      </c>
      <c r="G50" s="4">
        <v>50</v>
      </c>
      <c r="H50" s="4">
        <v>121</v>
      </c>
      <c r="I50" s="4">
        <v>121</v>
      </c>
      <c r="J50" s="4">
        <v>121</v>
      </c>
      <c r="K50" s="4">
        <v>0</v>
      </c>
      <c r="L50" s="4">
        <v>0</v>
      </c>
      <c r="M50" s="4">
        <v>0</v>
      </c>
      <c r="N50" s="4">
        <v>0</v>
      </c>
      <c r="O50" s="6">
        <v>12</v>
      </c>
      <c r="P50" s="2" t="s">
        <v>206</v>
      </c>
      <c r="Q50" s="7">
        <v>42353</v>
      </c>
      <c r="R50" s="8" t="b">
        <v>0</v>
      </c>
      <c r="U50">
        <f t="shared" si="7"/>
        <v>0</v>
      </c>
      <c r="V50">
        <f t="shared" si="8"/>
        <v>0</v>
      </c>
      <c r="W50">
        <f t="shared" si="2"/>
        <v>0</v>
      </c>
      <c r="X50">
        <f t="shared" si="3"/>
        <v>0</v>
      </c>
      <c r="Y50">
        <f t="shared" si="4"/>
        <v>0</v>
      </c>
      <c r="Z50">
        <f t="shared" si="5"/>
        <v>0</v>
      </c>
      <c r="AA50">
        <f t="shared" si="6"/>
        <v>0</v>
      </c>
    </row>
    <row r="51" spans="1:27" ht="15">
      <c r="A51" s="2" t="s">
        <v>235</v>
      </c>
      <c r="B51" s="2" t="s">
        <v>19</v>
      </c>
      <c r="C51" s="3" t="s">
        <v>236</v>
      </c>
      <c r="D51" s="4">
        <v>13</v>
      </c>
      <c r="E51" s="2" t="s">
        <v>113</v>
      </c>
      <c r="F51" s="5">
        <v>2015</v>
      </c>
      <c r="G51" s="4">
        <v>50</v>
      </c>
      <c r="H51" s="4">
        <v>121</v>
      </c>
      <c r="I51" s="4">
        <v>121</v>
      </c>
      <c r="J51" s="4">
        <v>121</v>
      </c>
      <c r="K51" s="4">
        <v>0</v>
      </c>
      <c r="L51" s="4">
        <v>0</v>
      </c>
      <c r="M51" s="4">
        <v>0</v>
      </c>
      <c r="N51" s="4">
        <v>0</v>
      </c>
      <c r="O51" s="6">
        <v>12</v>
      </c>
      <c r="P51" s="2" t="s">
        <v>206</v>
      </c>
      <c r="Q51" s="7">
        <v>42353</v>
      </c>
      <c r="R51" s="8" t="b">
        <v>1</v>
      </c>
      <c r="U51">
        <f t="shared" si="7"/>
        <v>0</v>
      </c>
      <c r="V51">
        <f t="shared" si="8"/>
        <v>0</v>
      </c>
      <c r="W51">
        <f t="shared" si="2"/>
        <v>0</v>
      </c>
      <c r="X51">
        <f t="shared" si="3"/>
        <v>0</v>
      </c>
      <c r="Y51">
        <f t="shared" si="4"/>
        <v>0</v>
      </c>
      <c r="Z51">
        <f t="shared" si="5"/>
        <v>0</v>
      </c>
      <c r="AA51">
        <f t="shared" si="6"/>
        <v>0</v>
      </c>
    </row>
    <row r="52" spans="1:27" ht="15">
      <c r="A52" s="2" t="s">
        <v>237</v>
      </c>
      <c r="B52" s="2" t="s">
        <v>19</v>
      </c>
      <c r="C52" s="3" t="s">
        <v>238</v>
      </c>
      <c r="D52" s="4">
        <v>14</v>
      </c>
      <c r="E52" s="2" t="s">
        <v>113</v>
      </c>
      <c r="F52" s="5">
        <v>2015</v>
      </c>
      <c r="G52" s="4">
        <v>50</v>
      </c>
      <c r="H52" s="4">
        <v>154</v>
      </c>
      <c r="I52" s="4">
        <v>154</v>
      </c>
      <c r="J52" s="4">
        <v>50</v>
      </c>
      <c r="K52" s="4">
        <v>0</v>
      </c>
      <c r="L52" s="4">
        <v>0</v>
      </c>
      <c r="M52" s="4">
        <v>104</v>
      </c>
      <c r="N52" s="4">
        <v>0</v>
      </c>
      <c r="O52" s="6">
        <v>12</v>
      </c>
      <c r="P52" s="2" t="s">
        <v>206</v>
      </c>
      <c r="Q52" s="7">
        <v>42353</v>
      </c>
      <c r="R52" s="8" t="b">
        <v>0</v>
      </c>
      <c r="U52">
        <f t="shared" si="7"/>
        <v>0</v>
      </c>
      <c r="V52">
        <f t="shared" si="8"/>
        <v>0</v>
      </c>
      <c r="W52">
        <f t="shared" si="2"/>
        <v>0</v>
      </c>
      <c r="X52">
        <f t="shared" si="3"/>
        <v>0</v>
      </c>
      <c r="Y52">
        <f t="shared" si="4"/>
        <v>0</v>
      </c>
      <c r="Z52">
        <f t="shared" si="5"/>
        <v>0</v>
      </c>
      <c r="AA52">
        <f t="shared" si="6"/>
        <v>0</v>
      </c>
    </row>
    <row r="53" spans="1:27" ht="15">
      <c r="A53" s="2" t="s">
        <v>219</v>
      </c>
      <c r="B53" s="2" t="s">
        <v>19</v>
      </c>
      <c r="C53" s="3" t="s">
        <v>220</v>
      </c>
      <c r="D53" s="4">
        <v>10</v>
      </c>
      <c r="E53" s="2" t="s">
        <v>113</v>
      </c>
      <c r="F53" s="5">
        <v>2015</v>
      </c>
      <c r="G53" s="4">
        <v>100</v>
      </c>
      <c r="H53" s="4">
        <v>221</v>
      </c>
      <c r="I53" s="4">
        <v>221</v>
      </c>
      <c r="J53" s="4">
        <v>221</v>
      </c>
      <c r="K53" s="4">
        <v>0</v>
      </c>
      <c r="L53" s="4">
        <v>0</v>
      </c>
      <c r="M53" s="4">
        <v>0</v>
      </c>
      <c r="N53" s="4">
        <v>0</v>
      </c>
      <c r="O53" s="6">
        <v>12</v>
      </c>
      <c r="P53" s="2" t="s">
        <v>206</v>
      </c>
      <c r="Q53" s="7">
        <v>42351</v>
      </c>
      <c r="R53" s="8" t="b">
        <v>0</v>
      </c>
      <c r="U53">
        <f t="shared" si="7"/>
        <v>0</v>
      </c>
      <c r="V53">
        <f t="shared" si="8"/>
        <v>0</v>
      </c>
      <c r="W53">
        <f t="shared" si="2"/>
        <v>0</v>
      </c>
      <c r="X53">
        <f t="shared" si="3"/>
        <v>0</v>
      </c>
      <c r="Y53">
        <f t="shared" si="4"/>
        <v>0</v>
      </c>
      <c r="Z53">
        <f t="shared" si="5"/>
        <v>0</v>
      </c>
      <c r="AA53">
        <f t="shared" si="6"/>
        <v>0</v>
      </c>
    </row>
    <row r="54" spans="1:27" ht="15">
      <c r="A54" s="2" t="s">
        <v>221</v>
      </c>
      <c r="B54" s="2" t="s">
        <v>19</v>
      </c>
      <c r="C54" s="3" t="s">
        <v>222</v>
      </c>
      <c r="D54" s="4">
        <v>13</v>
      </c>
      <c r="E54" s="2" t="s">
        <v>113</v>
      </c>
      <c r="F54" s="5">
        <v>2015</v>
      </c>
      <c r="G54" s="4">
        <v>100</v>
      </c>
      <c r="H54" s="4">
        <v>216</v>
      </c>
      <c r="I54" s="4">
        <v>216</v>
      </c>
      <c r="J54" s="4">
        <v>216</v>
      </c>
      <c r="K54" s="4">
        <v>0</v>
      </c>
      <c r="L54" s="4">
        <v>0</v>
      </c>
      <c r="M54" s="4">
        <v>0</v>
      </c>
      <c r="N54" s="4">
        <v>0</v>
      </c>
      <c r="O54" s="6">
        <v>12</v>
      </c>
      <c r="P54" s="2" t="s">
        <v>206</v>
      </c>
      <c r="Q54" s="7">
        <v>42351</v>
      </c>
      <c r="R54" s="8" t="b">
        <v>0</v>
      </c>
      <c r="U54">
        <f t="shared" si="7"/>
        <v>0</v>
      </c>
      <c r="V54">
        <f t="shared" si="8"/>
        <v>0</v>
      </c>
      <c r="W54">
        <f t="shared" si="2"/>
        <v>0</v>
      </c>
      <c r="X54">
        <f t="shared" si="3"/>
        <v>0</v>
      </c>
      <c r="Y54">
        <f t="shared" si="4"/>
        <v>0</v>
      </c>
      <c r="Z54">
        <f t="shared" si="5"/>
        <v>0</v>
      </c>
      <c r="AA54">
        <f t="shared" si="6"/>
        <v>0</v>
      </c>
    </row>
    <row r="55" spans="1:27" ht="15">
      <c r="A55" s="2" t="s">
        <v>223</v>
      </c>
      <c r="B55" s="2" t="s">
        <v>19</v>
      </c>
      <c r="C55" s="3" t="s">
        <v>224</v>
      </c>
      <c r="D55" s="4">
        <v>13</v>
      </c>
      <c r="E55" s="2" t="s">
        <v>113</v>
      </c>
      <c r="F55" s="5">
        <v>2015</v>
      </c>
      <c r="G55" s="4">
        <v>100</v>
      </c>
      <c r="H55" s="4">
        <v>216</v>
      </c>
      <c r="I55" s="4">
        <v>216</v>
      </c>
      <c r="J55" s="4">
        <v>216</v>
      </c>
      <c r="K55" s="4">
        <v>0</v>
      </c>
      <c r="L55" s="4">
        <v>0</v>
      </c>
      <c r="M55" s="4">
        <v>0</v>
      </c>
      <c r="N55" s="4">
        <v>0</v>
      </c>
      <c r="O55" s="6">
        <v>12</v>
      </c>
      <c r="P55" s="2" t="s">
        <v>206</v>
      </c>
      <c r="Q55" s="7">
        <v>42351</v>
      </c>
      <c r="R55" s="8" t="b">
        <v>1</v>
      </c>
      <c r="U55">
        <f t="shared" si="7"/>
        <v>0</v>
      </c>
      <c r="V55">
        <f t="shared" si="8"/>
        <v>0</v>
      </c>
      <c r="W55">
        <f t="shared" si="2"/>
        <v>0</v>
      </c>
      <c r="X55">
        <f t="shared" si="3"/>
        <v>0</v>
      </c>
      <c r="Y55">
        <f t="shared" si="4"/>
        <v>0</v>
      </c>
      <c r="Z55">
        <f t="shared" si="5"/>
        <v>0</v>
      </c>
      <c r="AA55">
        <f t="shared" si="6"/>
        <v>0</v>
      </c>
    </row>
    <row r="56" spans="1:27" ht="15">
      <c r="A56" s="2" t="s">
        <v>225</v>
      </c>
      <c r="B56" s="2" t="s">
        <v>19</v>
      </c>
      <c r="C56" s="3" t="s">
        <v>226</v>
      </c>
      <c r="D56" s="4">
        <v>13</v>
      </c>
      <c r="E56" s="2" t="s">
        <v>113</v>
      </c>
      <c r="F56" s="5">
        <v>2015</v>
      </c>
      <c r="G56" s="4">
        <v>100</v>
      </c>
      <c r="H56" s="4">
        <v>216</v>
      </c>
      <c r="I56" s="4">
        <v>216</v>
      </c>
      <c r="J56" s="4">
        <v>216</v>
      </c>
      <c r="K56" s="4">
        <v>0</v>
      </c>
      <c r="L56" s="4">
        <v>0</v>
      </c>
      <c r="M56" s="4">
        <v>0</v>
      </c>
      <c r="N56" s="4">
        <v>0</v>
      </c>
      <c r="O56" s="6">
        <v>12</v>
      </c>
      <c r="P56" s="2" t="s">
        <v>206</v>
      </c>
      <c r="Q56" s="7">
        <v>42351</v>
      </c>
      <c r="R56" s="8" t="b">
        <v>1</v>
      </c>
      <c r="U56">
        <f t="shared" si="7"/>
        <v>0</v>
      </c>
      <c r="V56">
        <f t="shared" si="8"/>
        <v>0</v>
      </c>
      <c r="W56">
        <f t="shared" si="2"/>
        <v>0</v>
      </c>
      <c r="X56">
        <f t="shared" si="3"/>
        <v>0</v>
      </c>
      <c r="Y56">
        <f t="shared" si="4"/>
        <v>0</v>
      </c>
      <c r="Z56">
        <f t="shared" si="5"/>
        <v>0</v>
      </c>
      <c r="AA56">
        <f t="shared" si="6"/>
        <v>0</v>
      </c>
    </row>
    <row r="57" spans="1:27" ht="15">
      <c r="A57" s="2" t="s">
        <v>227</v>
      </c>
      <c r="B57" s="2" t="s">
        <v>19</v>
      </c>
      <c r="C57" s="3" t="s">
        <v>228</v>
      </c>
      <c r="D57" s="4">
        <v>13</v>
      </c>
      <c r="E57" s="2" t="s">
        <v>113</v>
      </c>
      <c r="F57" s="5">
        <v>2015</v>
      </c>
      <c r="G57" s="4">
        <v>100</v>
      </c>
      <c r="H57" s="4">
        <v>216</v>
      </c>
      <c r="I57" s="4">
        <v>216</v>
      </c>
      <c r="J57" s="4">
        <v>216</v>
      </c>
      <c r="K57" s="4">
        <v>0</v>
      </c>
      <c r="L57" s="4">
        <v>0</v>
      </c>
      <c r="M57" s="4">
        <v>0</v>
      </c>
      <c r="N57" s="4">
        <v>0</v>
      </c>
      <c r="O57" s="6">
        <v>12</v>
      </c>
      <c r="P57" s="2" t="s">
        <v>206</v>
      </c>
      <c r="Q57" s="7">
        <v>42351</v>
      </c>
      <c r="R57" s="8" t="b">
        <v>1</v>
      </c>
      <c r="U57">
        <f t="shared" si="7"/>
        <v>0</v>
      </c>
      <c r="V57">
        <f t="shared" si="8"/>
        <v>0</v>
      </c>
      <c r="W57">
        <f t="shared" si="2"/>
        <v>0</v>
      </c>
      <c r="X57">
        <f t="shared" si="3"/>
        <v>0</v>
      </c>
      <c r="Y57">
        <f t="shared" si="4"/>
        <v>0</v>
      </c>
      <c r="Z57">
        <f t="shared" si="5"/>
        <v>0</v>
      </c>
      <c r="AA57">
        <f t="shared" si="6"/>
        <v>0</v>
      </c>
    </row>
    <row r="58" spans="1:27" ht="15">
      <c r="A58" s="2" t="s">
        <v>229</v>
      </c>
      <c r="B58" s="2" t="s">
        <v>19</v>
      </c>
      <c r="C58" s="3" t="s">
        <v>230</v>
      </c>
      <c r="D58" s="4">
        <v>14</v>
      </c>
      <c r="E58" s="2" t="s">
        <v>113</v>
      </c>
      <c r="F58" s="5">
        <v>2015</v>
      </c>
      <c r="G58" s="4">
        <v>100</v>
      </c>
      <c r="H58" s="4">
        <v>215</v>
      </c>
      <c r="I58" s="4">
        <v>215</v>
      </c>
      <c r="J58" s="4">
        <v>215</v>
      </c>
      <c r="K58" s="4">
        <v>0</v>
      </c>
      <c r="L58" s="4">
        <v>0</v>
      </c>
      <c r="M58" s="4">
        <v>0</v>
      </c>
      <c r="N58" s="4">
        <v>0</v>
      </c>
      <c r="O58" s="6">
        <v>12</v>
      </c>
      <c r="P58" s="2" t="s">
        <v>206</v>
      </c>
      <c r="Q58" s="7">
        <v>42351</v>
      </c>
      <c r="R58" s="8" t="b">
        <v>0</v>
      </c>
      <c r="U58">
        <f t="shared" si="7"/>
        <v>0</v>
      </c>
      <c r="V58">
        <f t="shared" si="8"/>
        <v>0</v>
      </c>
      <c r="W58">
        <f t="shared" si="2"/>
        <v>0</v>
      </c>
      <c r="X58">
        <f t="shared" si="3"/>
        <v>0</v>
      </c>
      <c r="Y58">
        <f t="shared" si="4"/>
        <v>0</v>
      </c>
      <c r="Z58">
        <f t="shared" si="5"/>
        <v>0</v>
      </c>
      <c r="AA58">
        <f t="shared" si="6"/>
        <v>0</v>
      </c>
    </row>
    <row r="59" spans="1:27" ht="15">
      <c r="A59" s="2" t="s">
        <v>231</v>
      </c>
      <c r="B59" s="2" t="s">
        <v>19</v>
      </c>
      <c r="C59" s="3" t="s">
        <v>232</v>
      </c>
      <c r="D59" s="4">
        <v>18</v>
      </c>
      <c r="E59" s="2" t="s">
        <v>113</v>
      </c>
      <c r="F59" s="5">
        <v>2015</v>
      </c>
      <c r="G59" s="4">
        <v>100</v>
      </c>
      <c r="H59" s="4">
        <v>221</v>
      </c>
      <c r="I59" s="4">
        <v>221</v>
      </c>
      <c r="J59" s="4">
        <v>221</v>
      </c>
      <c r="K59" s="4">
        <v>0</v>
      </c>
      <c r="L59" s="4">
        <v>0</v>
      </c>
      <c r="M59" s="4">
        <v>0</v>
      </c>
      <c r="N59" s="4">
        <v>0</v>
      </c>
      <c r="O59" s="6">
        <v>12</v>
      </c>
      <c r="P59" s="2" t="s">
        <v>206</v>
      </c>
      <c r="Q59" s="7">
        <v>42351</v>
      </c>
      <c r="R59" s="8" t="b">
        <v>0</v>
      </c>
      <c r="U59">
        <f t="shared" si="7"/>
        <v>0</v>
      </c>
      <c r="V59">
        <f t="shared" si="8"/>
        <v>0</v>
      </c>
      <c r="W59">
        <f t="shared" si="2"/>
        <v>0</v>
      </c>
      <c r="X59">
        <f t="shared" si="3"/>
        <v>0</v>
      </c>
      <c r="Y59">
        <f t="shared" si="4"/>
        <v>0</v>
      </c>
      <c r="Z59">
        <f t="shared" si="5"/>
        <v>0</v>
      </c>
      <c r="AA59">
        <f t="shared" si="6"/>
        <v>0</v>
      </c>
    </row>
    <row r="60" spans="1:27" ht="15">
      <c r="A60" s="2" t="s">
        <v>204</v>
      </c>
      <c r="B60" s="2" t="s">
        <v>19</v>
      </c>
      <c r="C60" s="3" t="s">
        <v>205</v>
      </c>
      <c r="D60" s="4">
        <v>7</v>
      </c>
      <c r="E60" s="2" t="s">
        <v>113</v>
      </c>
      <c r="F60" s="5">
        <v>2015</v>
      </c>
      <c r="G60" s="4">
        <v>50</v>
      </c>
      <c r="H60" s="4">
        <v>293</v>
      </c>
      <c r="I60" s="4">
        <v>293</v>
      </c>
      <c r="J60" s="4">
        <v>293</v>
      </c>
      <c r="K60" s="4">
        <v>0</v>
      </c>
      <c r="L60" s="4">
        <v>0</v>
      </c>
      <c r="M60" s="4">
        <v>0</v>
      </c>
      <c r="N60" s="4">
        <v>0</v>
      </c>
      <c r="O60" s="6">
        <v>12</v>
      </c>
      <c r="P60" s="2" t="s">
        <v>206</v>
      </c>
      <c r="Q60" s="7">
        <v>42347</v>
      </c>
      <c r="R60" s="8" t="b">
        <v>0</v>
      </c>
      <c r="U60">
        <f t="shared" si="7"/>
        <v>0</v>
      </c>
      <c r="V60">
        <f t="shared" si="8"/>
        <v>0</v>
      </c>
      <c r="W60">
        <f t="shared" si="2"/>
        <v>0</v>
      </c>
      <c r="X60">
        <f t="shared" si="3"/>
        <v>0</v>
      </c>
      <c r="Y60">
        <f t="shared" si="4"/>
        <v>0</v>
      </c>
      <c r="Z60">
        <f t="shared" si="5"/>
        <v>0</v>
      </c>
      <c r="AA60">
        <f t="shared" si="6"/>
        <v>0</v>
      </c>
    </row>
    <row r="61" spans="1:27" ht="15">
      <c r="A61" s="2" t="s">
        <v>207</v>
      </c>
      <c r="B61" s="2" t="s">
        <v>19</v>
      </c>
      <c r="C61" s="3" t="s">
        <v>208</v>
      </c>
      <c r="D61" s="4">
        <v>7</v>
      </c>
      <c r="E61" s="2" t="s">
        <v>113</v>
      </c>
      <c r="F61" s="5">
        <v>2015</v>
      </c>
      <c r="G61" s="4">
        <v>50</v>
      </c>
      <c r="H61" s="4">
        <v>293</v>
      </c>
      <c r="I61" s="4">
        <v>293</v>
      </c>
      <c r="J61" s="4">
        <v>293</v>
      </c>
      <c r="K61" s="4">
        <v>0</v>
      </c>
      <c r="L61" s="4">
        <v>0</v>
      </c>
      <c r="M61" s="4">
        <v>0</v>
      </c>
      <c r="N61" s="4">
        <v>0</v>
      </c>
      <c r="O61" s="6">
        <v>12</v>
      </c>
      <c r="P61" s="2" t="s">
        <v>206</v>
      </c>
      <c r="Q61" s="7">
        <v>42347</v>
      </c>
      <c r="R61" s="8" t="b">
        <v>1</v>
      </c>
      <c r="U61">
        <f t="shared" si="7"/>
        <v>0</v>
      </c>
      <c r="V61">
        <f t="shared" si="8"/>
        <v>0</v>
      </c>
      <c r="W61">
        <f t="shared" si="2"/>
        <v>0</v>
      </c>
      <c r="X61">
        <f t="shared" si="3"/>
        <v>0</v>
      </c>
      <c r="Y61">
        <f t="shared" si="4"/>
        <v>0</v>
      </c>
      <c r="Z61">
        <f t="shared" si="5"/>
        <v>0</v>
      </c>
      <c r="AA61">
        <f t="shared" si="6"/>
        <v>0</v>
      </c>
    </row>
    <row r="62" spans="1:27" ht="15">
      <c r="A62" s="2" t="s">
        <v>209</v>
      </c>
      <c r="B62" s="2" t="s">
        <v>19</v>
      </c>
      <c r="C62" s="3" t="s">
        <v>210</v>
      </c>
      <c r="D62" s="4">
        <v>7</v>
      </c>
      <c r="E62" s="2" t="s">
        <v>113</v>
      </c>
      <c r="F62" s="5">
        <v>2015</v>
      </c>
      <c r="G62" s="4">
        <v>50</v>
      </c>
      <c r="H62" s="4">
        <v>293</v>
      </c>
      <c r="I62" s="4">
        <v>293</v>
      </c>
      <c r="J62" s="4">
        <v>293</v>
      </c>
      <c r="K62" s="4">
        <v>0</v>
      </c>
      <c r="L62" s="4">
        <v>0</v>
      </c>
      <c r="M62" s="4">
        <v>0</v>
      </c>
      <c r="N62" s="4">
        <v>0</v>
      </c>
      <c r="O62" s="6">
        <v>12</v>
      </c>
      <c r="P62" s="2" t="s">
        <v>206</v>
      </c>
      <c r="Q62" s="7">
        <v>42347</v>
      </c>
      <c r="R62" s="8" t="b">
        <v>1</v>
      </c>
      <c r="U62">
        <f t="shared" si="7"/>
        <v>0</v>
      </c>
      <c r="V62">
        <f t="shared" si="8"/>
        <v>0</v>
      </c>
      <c r="W62">
        <f t="shared" si="2"/>
        <v>0</v>
      </c>
      <c r="X62">
        <f t="shared" si="3"/>
        <v>0</v>
      </c>
      <c r="Y62">
        <f t="shared" si="4"/>
        <v>0</v>
      </c>
      <c r="Z62">
        <f t="shared" si="5"/>
        <v>0</v>
      </c>
      <c r="AA62">
        <f t="shared" si="6"/>
        <v>0</v>
      </c>
    </row>
    <row r="63" spans="1:27" ht="15">
      <c r="A63" s="2" t="s">
        <v>211</v>
      </c>
      <c r="B63" s="2" t="s">
        <v>19</v>
      </c>
      <c r="C63" s="3" t="s">
        <v>212</v>
      </c>
      <c r="D63" s="4">
        <v>7</v>
      </c>
      <c r="E63" s="2" t="s">
        <v>113</v>
      </c>
      <c r="F63" s="5">
        <v>2015</v>
      </c>
      <c r="G63" s="4">
        <v>90</v>
      </c>
      <c r="H63" s="4">
        <v>475</v>
      </c>
      <c r="I63" s="4">
        <v>475</v>
      </c>
      <c r="J63" s="4">
        <v>284</v>
      </c>
      <c r="K63" s="4">
        <v>0</v>
      </c>
      <c r="L63" s="4">
        <v>0</v>
      </c>
      <c r="M63" s="4">
        <v>191</v>
      </c>
      <c r="N63" s="4">
        <v>0</v>
      </c>
      <c r="O63" s="6">
        <v>12</v>
      </c>
      <c r="P63" s="2" t="s">
        <v>206</v>
      </c>
      <c r="Q63" s="7">
        <v>42347</v>
      </c>
      <c r="R63" s="8" t="b">
        <v>1</v>
      </c>
      <c r="U63">
        <f t="shared" si="7"/>
        <v>0</v>
      </c>
      <c r="V63">
        <f t="shared" si="8"/>
        <v>0</v>
      </c>
      <c r="W63">
        <f t="shared" si="2"/>
        <v>0</v>
      </c>
      <c r="X63">
        <f t="shared" si="3"/>
        <v>0</v>
      </c>
      <c r="Y63">
        <f t="shared" si="4"/>
        <v>0</v>
      </c>
      <c r="Z63">
        <f t="shared" si="5"/>
        <v>0</v>
      </c>
      <c r="AA63">
        <f t="shared" si="6"/>
        <v>0</v>
      </c>
    </row>
    <row r="64" spans="1:27" ht="15">
      <c r="A64" s="2" t="s">
        <v>213</v>
      </c>
      <c r="B64" s="2" t="s">
        <v>19</v>
      </c>
      <c r="C64" s="3" t="s">
        <v>214</v>
      </c>
      <c r="D64" s="4">
        <v>8</v>
      </c>
      <c r="E64" s="2" t="s">
        <v>113</v>
      </c>
      <c r="F64" s="5">
        <v>2015</v>
      </c>
      <c r="G64" s="4">
        <v>80</v>
      </c>
      <c r="H64" s="4">
        <v>503</v>
      </c>
      <c r="I64" s="4">
        <v>503</v>
      </c>
      <c r="J64" s="4">
        <v>503</v>
      </c>
      <c r="K64" s="4">
        <v>0</v>
      </c>
      <c r="L64" s="4">
        <v>0</v>
      </c>
      <c r="M64" s="4">
        <v>0</v>
      </c>
      <c r="N64" s="4">
        <v>0</v>
      </c>
      <c r="O64" s="6">
        <v>12</v>
      </c>
      <c r="P64" s="2" t="s">
        <v>206</v>
      </c>
      <c r="Q64" s="7">
        <v>42347</v>
      </c>
      <c r="R64" s="8" t="b">
        <v>0</v>
      </c>
      <c r="U64">
        <f t="shared" si="7"/>
        <v>0</v>
      </c>
      <c r="V64">
        <f t="shared" si="8"/>
        <v>0</v>
      </c>
      <c r="W64">
        <f t="shared" si="2"/>
        <v>0</v>
      </c>
      <c r="X64">
        <f t="shared" si="3"/>
        <v>0</v>
      </c>
      <c r="Y64">
        <f t="shared" si="4"/>
        <v>0</v>
      </c>
      <c r="Z64">
        <f t="shared" si="5"/>
        <v>0</v>
      </c>
      <c r="AA64">
        <f t="shared" si="6"/>
        <v>0</v>
      </c>
    </row>
    <row r="65" spans="1:27" ht="15">
      <c r="A65" s="2" t="s">
        <v>215</v>
      </c>
      <c r="B65" s="2" t="s">
        <v>19</v>
      </c>
      <c r="C65" s="3" t="s">
        <v>216</v>
      </c>
      <c r="D65" s="4">
        <v>8</v>
      </c>
      <c r="E65" s="2" t="s">
        <v>113</v>
      </c>
      <c r="F65" s="5">
        <v>2015</v>
      </c>
      <c r="G65" s="4">
        <v>50</v>
      </c>
      <c r="H65" s="4">
        <v>316</v>
      </c>
      <c r="I65" s="4">
        <v>316</v>
      </c>
      <c r="J65" s="4">
        <v>316</v>
      </c>
      <c r="K65" s="4">
        <v>0</v>
      </c>
      <c r="L65" s="4">
        <v>0</v>
      </c>
      <c r="M65" s="4">
        <v>0</v>
      </c>
      <c r="N65" s="4">
        <v>0</v>
      </c>
      <c r="O65" s="6">
        <v>12</v>
      </c>
      <c r="P65" s="2" t="s">
        <v>206</v>
      </c>
      <c r="Q65" s="7">
        <v>42347</v>
      </c>
      <c r="R65" s="8" t="b">
        <v>1</v>
      </c>
      <c r="U65">
        <f t="shared" si="7"/>
        <v>0</v>
      </c>
      <c r="V65">
        <f t="shared" si="8"/>
        <v>0</v>
      </c>
      <c r="W65">
        <f t="shared" si="2"/>
        <v>0</v>
      </c>
      <c r="X65">
        <f t="shared" si="3"/>
        <v>0</v>
      </c>
      <c r="Y65">
        <f t="shared" si="4"/>
        <v>0</v>
      </c>
      <c r="Z65">
        <f t="shared" si="5"/>
        <v>0</v>
      </c>
      <c r="AA65">
        <f t="shared" si="6"/>
        <v>0</v>
      </c>
    </row>
    <row r="66" spans="1:27" ht="15">
      <c r="A66" s="2" t="s">
        <v>217</v>
      </c>
      <c r="B66" s="2" t="s">
        <v>19</v>
      </c>
      <c r="C66" s="3" t="s">
        <v>218</v>
      </c>
      <c r="D66" s="4">
        <v>8</v>
      </c>
      <c r="E66" s="2" t="s">
        <v>113</v>
      </c>
      <c r="F66" s="5">
        <v>2015</v>
      </c>
      <c r="G66" s="4">
        <v>60</v>
      </c>
      <c r="H66" s="4">
        <v>379</v>
      </c>
      <c r="I66" s="4">
        <v>379</v>
      </c>
      <c r="J66" s="4">
        <v>379</v>
      </c>
      <c r="K66" s="4">
        <v>0</v>
      </c>
      <c r="L66" s="4">
        <v>0</v>
      </c>
      <c r="M66" s="4">
        <v>0</v>
      </c>
      <c r="N66" s="4">
        <v>0</v>
      </c>
      <c r="O66" s="6">
        <v>12</v>
      </c>
      <c r="P66" s="2" t="s">
        <v>206</v>
      </c>
      <c r="Q66" s="7">
        <v>42347</v>
      </c>
      <c r="R66" s="8" t="b">
        <v>1</v>
      </c>
      <c r="U66">
        <f t="shared" si="7"/>
        <v>0</v>
      </c>
      <c r="V66">
        <f t="shared" si="8"/>
        <v>0</v>
      </c>
      <c r="W66">
        <f aca="true" t="shared" si="9" ref="W66:W129">$V66*$H66</f>
        <v>0</v>
      </c>
      <c r="X66">
        <f aca="true" t="shared" si="10" ref="X66:X129">$V66*J66</f>
        <v>0</v>
      </c>
      <c r="Y66">
        <f aca="true" t="shared" si="11" ref="Y66:Y129">$V66*K66</f>
        <v>0</v>
      </c>
      <c r="Z66">
        <f aca="true" t="shared" si="12" ref="Z66:Z129">$V66*L66</f>
        <v>0</v>
      </c>
      <c r="AA66">
        <f aca="true" t="shared" si="13" ref="AA66:AA129">$V66*M66</f>
        <v>0</v>
      </c>
    </row>
    <row r="67" spans="1:27" ht="15">
      <c r="A67" s="2" t="s">
        <v>18</v>
      </c>
      <c r="B67" s="2" t="s">
        <v>19</v>
      </c>
      <c r="C67" s="3" t="s">
        <v>20</v>
      </c>
      <c r="D67" s="4">
        <v>3</v>
      </c>
      <c r="E67" s="2" t="s">
        <v>21</v>
      </c>
      <c r="F67" s="5">
        <v>2015</v>
      </c>
      <c r="G67" s="4">
        <v>50</v>
      </c>
      <c r="H67" s="4">
        <v>252</v>
      </c>
      <c r="I67" s="4">
        <v>252</v>
      </c>
      <c r="J67" s="4">
        <v>106</v>
      </c>
      <c r="K67" s="4">
        <v>0</v>
      </c>
      <c r="L67" s="4">
        <v>146</v>
      </c>
      <c r="M67" s="4">
        <v>0</v>
      </c>
      <c r="N67" s="4">
        <v>0</v>
      </c>
      <c r="O67" s="6">
        <v>6</v>
      </c>
      <c r="P67" s="2" t="s">
        <v>22</v>
      </c>
      <c r="Q67" s="7">
        <v>42167</v>
      </c>
      <c r="R67" s="8" t="b">
        <v>0</v>
      </c>
      <c r="S67" s="10"/>
      <c r="T67" s="10"/>
      <c r="U67">
        <f t="shared" si="7"/>
        <v>0</v>
      </c>
      <c r="V67">
        <f t="shared" si="8"/>
        <v>0</v>
      </c>
      <c r="W67">
        <f t="shared" si="9"/>
        <v>0</v>
      </c>
      <c r="X67">
        <f t="shared" si="10"/>
        <v>0</v>
      </c>
      <c r="Y67">
        <f t="shared" si="11"/>
        <v>0</v>
      </c>
      <c r="Z67">
        <f t="shared" si="12"/>
        <v>0</v>
      </c>
      <c r="AA67">
        <f t="shared" si="13"/>
        <v>0</v>
      </c>
    </row>
    <row r="68" spans="1:27" ht="15">
      <c r="A68" s="2" t="s">
        <v>23</v>
      </c>
      <c r="B68" s="2" t="s">
        <v>19</v>
      </c>
      <c r="C68" s="3" t="s">
        <v>24</v>
      </c>
      <c r="D68" s="4">
        <v>3</v>
      </c>
      <c r="E68" s="2" t="s">
        <v>21</v>
      </c>
      <c r="F68" s="5">
        <v>2015</v>
      </c>
      <c r="G68" s="4">
        <v>30</v>
      </c>
      <c r="H68" s="4">
        <v>121</v>
      </c>
      <c r="I68" s="4">
        <v>121</v>
      </c>
      <c r="J68" s="4">
        <v>106</v>
      </c>
      <c r="K68" s="4">
        <v>0</v>
      </c>
      <c r="L68" s="4">
        <v>15</v>
      </c>
      <c r="M68" s="4">
        <v>0</v>
      </c>
      <c r="N68" s="4">
        <v>0</v>
      </c>
      <c r="O68" s="6">
        <v>6</v>
      </c>
      <c r="P68" s="2" t="s">
        <v>22</v>
      </c>
      <c r="Q68" s="7">
        <v>42167</v>
      </c>
      <c r="R68" s="8" t="b">
        <v>1</v>
      </c>
      <c r="U68">
        <f t="shared" si="7"/>
        <v>0</v>
      </c>
      <c r="V68">
        <f t="shared" si="8"/>
        <v>0</v>
      </c>
      <c r="W68">
        <f t="shared" si="9"/>
        <v>0</v>
      </c>
      <c r="X68">
        <f t="shared" si="10"/>
        <v>0</v>
      </c>
      <c r="Y68">
        <f t="shared" si="11"/>
        <v>0</v>
      </c>
      <c r="Z68">
        <f t="shared" si="12"/>
        <v>0</v>
      </c>
      <c r="AA68">
        <f t="shared" si="13"/>
        <v>0</v>
      </c>
    </row>
    <row r="69" spans="1:27" ht="15">
      <c r="A69" s="2" t="s">
        <v>25</v>
      </c>
      <c r="B69" s="2" t="s">
        <v>19</v>
      </c>
      <c r="C69" s="3" t="s">
        <v>26</v>
      </c>
      <c r="D69" s="4">
        <v>4</v>
      </c>
      <c r="E69" s="2" t="s">
        <v>21</v>
      </c>
      <c r="F69" s="5">
        <v>2015</v>
      </c>
      <c r="G69" s="4">
        <v>50</v>
      </c>
      <c r="H69" s="4">
        <v>248</v>
      </c>
      <c r="I69" s="4">
        <v>248</v>
      </c>
      <c r="J69" s="4">
        <v>91</v>
      </c>
      <c r="K69" s="4">
        <v>0</v>
      </c>
      <c r="L69" s="4">
        <v>157</v>
      </c>
      <c r="M69" s="4">
        <v>0</v>
      </c>
      <c r="N69" s="4">
        <v>0</v>
      </c>
      <c r="O69" s="6">
        <v>6</v>
      </c>
      <c r="P69" s="2" t="s">
        <v>22</v>
      </c>
      <c r="Q69" s="7">
        <v>42167</v>
      </c>
      <c r="R69" s="8" t="b">
        <v>0</v>
      </c>
      <c r="U69">
        <f t="shared" si="7"/>
        <v>0</v>
      </c>
      <c r="V69">
        <f t="shared" si="8"/>
        <v>0</v>
      </c>
      <c r="W69">
        <f t="shared" si="9"/>
        <v>0</v>
      </c>
      <c r="X69">
        <f t="shared" si="10"/>
        <v>0</v>
      </c>
      <c r="Y69">
        <f t="shared" si="11"/>
        <v>0</v>
      </c>
      <c r="Z69">
        <f t="shared" si="12"/>
        <v>0</v>
      </c>
      <c r="AA69">
        <f t="shared" si="13"/>
        <v>0</v>
      </c>
    </row>
    <row r="70" spans="1:27" ht="15">
      <c r="A70" s="2" t="s">
        <v>27</v>
      </c>
      <c r="B70" s="2" t="s">
        <v>19</v>
      </c>
      <c r="C70" s="3" t="s">
        <v>28</v>
      </c>
      <c r="D70" s="4">
        <v>4</v>
      </c>
      <c r="E70" s="2" t="s">
        <v>21</v>
      </c>
      <c r="F70" s="5">
        <v>2015</v>
      </c>
      <c r="G70" s="4">
        <v>100</v>
      </c>
      <c r="H70" s="4">
        <v>423</v>
      </c>
      <c r="I70" s="4">
        <v>423</v>
      </c>
      <c r="J70" s="4">
        <v>91</v>
      </c>
      <c r="K70" s="4">
        <v>0</v>
      </c>
      <c r="L70" s="4">
        <v>191</v>
      </c>
      <c r="M70" s="4">
        <v>141</v>
      </c>
      <c r="N70" s="4">
        <v>0</v>
      </c>
      <c r="O70" s="6">
        <v>6</v>
      </c>
      <c r="P70" s="2" t="s">
        <v>22</v>
      </c>
      <c r="Q70" s="7">
        <v>42167</v>
      </c>
      <c r="R70" s="8" t="b">
        <v>1</v>
      </c>
      <c r="U70">
        <f t="shared" si="7"/>
        <v>0</v>
      </c>
      <c r="V70">
        <f t="shared" si="8"/>
        <v>0</v>
      </c>
      <c r="W70">
        <f t="shared" si="9"/>
        <v>0</v>
      </c>
      <c r="X70">
        <f t="shared" si="10"/>
        <v>0</v>
      </c>
      <c r="Y70">
        <f t="shared" si="11"/>
        <v>0</v>
      </c>
      <c r="Z70">
        <f t="shared" si="12"/>
        <v>0</v>
      </c>
      <c r="AA70">
        <f t="shared" si="13"/>
        <v>0</v>
      </c>
    </row>
    <row r="71" spans="1:27" ht="15">
      <c r="A71" s="2" t="s">
        <v>201</v>
      </c>
      <c r="B71" s="2" t="s">
        <v>19</v>
      </c>
      <c r="C71" s="3" t="s">
        <v>202</v>
      </c>
      <c r="D71" s="4">
        <v>18</v>
      </c>
      <c r="E71" s="2" t="s">
        <v>203</v>
      </c>
      <c r="F71" s="5">
        <v>2015</v>
      </c>
      <c r="G71" s="4">
        <v>100</v>
      </c>
      <c r="H71" s="4">
        <v>133</v>
      </c>
      <c r="I71" s="4">
        <v>133</v>
      </c>
      <c r="J71" s="4">
        <v>133</v>
      </c>
      <c r="K71" s="4">
        <v>0</v>
      </c>
      <c r="L71" s="4">
        <v>0</v>
      </c>
      <c r="M71" s="4">
        <v>0</v>
      </c>
      <c r="N71" s="4">
        <v>0</v>
      </c>
      <c r="O71" s="6">
        <v>5</v>
      </c>
      <c r="P71" s="2" t="s">
        <v>178</v>
      </c>
      <c r="Q71" s="7">
        <v>42142</v>
      </c>
      <c r="R71" s="8" t="b">
        <v>0</v>
      </c>
      <c r="U71">
        <f t="shared" si="7"/>
        <v>0</v>
      </c>
      <c r="V71">
        <f t="shared" si="8"/>
        <v>0</v>
      </c>
      <c r="W71">
        <f t="shared" si="9"/>
        <v>0</v>
      </c>
      <c r="X71">
        <f t="shared" si="10"/>
        <v>0</v>
      </c>
      <c r="Y71">
        <f t="shared" si="11"/>
        <v>0</v>
      </c>
      <c r="Z71">
        <f t="shared" si="12"/>
        <v>0</v>
      </c>
      <c r="AA71">
        <f t="shared" si="13"/>
        <v>0</v>
      </c>
    </row>
    <row r="72" spans="1:27" ht="15">
      <c r="A72" s="2" t="s">
        <v>199</v>
      </c>
      <c r="B72" s="2" t="s">
        <v>19</v>
      </c>
      <c r="C72" s="3" t="s">
        <v>200</v>
      </c>
      <c r="D72" s="4">
        <v>11</v>
      </c>
      <c r="E72" s="2" t="s">
        <v>113</v>
      </c>
      <c r="F72" s="5">
        <v>2014</v>
      </c>
      <c r="G72" s="4">
        <v>50</v>
      </c>
      <c r="H72" s="4">
        <v>96</v>
      </c>
      <c r="I72" s="4">
        <v>96</v>
      </c>
      <c r="J72" s="4">
        <v>96</v>
      </c>
      <c r="K72" s="4">
        <v>0</v>
      </c>
      <c r="L72" s="4">
        <v>0</v>
      </c>
      <c r="M72" s="4">
        <v>0</v>
      </c>
      <c r="N72" s="4">
        <v>0</v>
      </c>
      <c r="O72" s="6">
        <v>8</v>
      </c>
      <c r="P72" s="2" t="s">
        <v>32</v>
      </c>
      <c r="Q72" s="7">
        <v>41882</v>
      </c>
      <c r="R72" s="8" t="b">
        <v>0</v>
      </c>
      <c r="U72">
        <f aca="true" t="shared" si="14" ref="U72:U135">ROUND((T72-S72)*24*60,0)</f>
        <v>0</v>
      </c>
      <c r="V72">
        <f aca="true" t="shared" si="15" ref="V72:V135">U72/60</f>
        <v>0</v>
      </c>
      <c r="W72">
        <f t="shared" si="9"/>
        <v>0</v>
      </c>
      <c r="X72">
        <f t="shared" si="10"/>
        <v>0</v>
      </c>
      <c r="Y72">
        <f t="shared" si="11"/>
        <v>0</v>
      </c>
      <c r="Z72">
        <f t="shared" si="12"/>
        <v>0</v>
      </c>
      <c r="AA72">
        <f t="shared" si="13"/>
        <v>0</v>
      </c>
    </row>
    <row r="73" spans="1:27" ht="15">
      <c r="A73" s="2" t="s">
        <v>197</v>
      </c>
      <c r="B73" s="2" t="s">
        <v>19</v>
      </c>
      <c r="C73" s="3" t="s">
        <v>198</v>
      </c>
      <c r="D73" s="4">
        <v>2</v>
      </c>
      <c r="E73" s="2" t="s">
        <v>113</v>
      </c>
      <c r="F73" s="5">
        <v>2014</v>
      </c>
      <c r="G73" s="4">
        <v>39</v>
      </c>
      <c r="H73" s="4">
        <v>75</v>
      </c>
      <c r="I73" s="4">
        <v>75</v>
      </c>
      <c r="J73" s="4">
        <v>75</v>
      </c>
      <c r="K73" s="4">
        <v>0</v>
      </c>
      <c r="L73" s="4">
        <v>0</v>
      </c>
      <c r="M73" s="4">
        <v>0</v>
      </c>
      <c r="N73" s="4">
        <v>0</v>
      </c>
      <c r="O73" s="6">
        <v>8</v>
      </c>
      <c r="P73" s="2" t="s">
        <v>32</v>
      </c>
      <c r="Q73" s="7">
        <v>41879</v>
      </c>
      <c r="R73" s="8" t="b">
        <v>0</v>
      </c>
      <c r="U73">
        <f t="shared" si="14"/>
        <v>0</v>
      </c>
      <c r="V73">
        <f t="shared" si="15"/>
        <v>0</v>
      </c>
      <c r="W73">
        <f t="shared" si="9"/>
        <v>0</v>
      </c>
      <c r="X73">
        <f t="shared" si="10"/>
        <v>0</v>
      </c>
      <c r="Y73">
        <f t="shared" si="11"/>
        <v>0</v>
      </c>
      <c r="Z73">
        <f t="shared" si="12"/>
        <v>0</v>
      </c>
      <c r="AA73">
        <f t="shared" si="13"/>
        <v>0</v>
      </c>
    </row>
    <row r="74" spans="1:27" ht="15">
      <c r="A74" s="2" t="s">
        <v>29</v>
      </c>
      <c r="B74" s="2" t="s">
        <v>19</v>
      </c>
      <c r="C74" s="3" t="s">
        <v>30</v>
      </c>
      <c r="D74" s="4">
        <v>17</v>
      </c>
      <c r="E74" s="2" t="s">
        <v>31</v>
      </c>
      <c r="F74" s="5">
        <v>2014</v>
      </c>
      <c r="G74" s="4">
        <v>200</v>
      </c>
      <c r="H74" s="4">
        <v>798</v>
      </c>
      <c r="I74" s="4">
        <v>798</v>
      </c>
      <c r="J74" s="4">
        <v>798</v>
      </c>
      <c r="K74" s="4">
        <v>0</v>
      </c>
      <c r="L74" s="4">
        <v>0</v>
      </c>
      <c r="M74" s="4">
        <v>0</v>
      </c>
      <c r="N74" s="4">
        <v>0</v>
      </c>
      <c r="O74" s="6">
        <v>8</v>
      </c>
      <c r="P74" s="2" t="s">
        <v>32</v>
      </c>
      <c r="Q74" s="7">
        <v>41869</v>
      </c>
      <c r="R74" s="8" t="b">
        <v>0</v>
      </c>
      <c r="U74">
        <f t="shared" si="14"/>
        <v>0</v>
      </c>
      <c r="V74">
        <f t="shared" si="15"/>
        <v>0</v>
      </c>
      <c r="W74">
        <f t="shared" si="9"/>
        <v>0</v>
      </c>
      <c r="X74">
        <f t="shared" si="10"/>
        <v>0</v>
      </c>
      <c r="Y74">
        <f t="shared" si="11"/>
        <v>0</v>
      </c>
      <c r="Z74">
        <f t="shared" si="12"/>
        <v>0</v>
      </c>
      <c r="AA74">
        <f t="shared" si="13"/>
        <v>0</v>
      </c>
    </row>
    <row r="75" spans="1:27" ht="15">
      <c r="A75" s="2" t="s">
        <v>37</v>
      </c>
      <c r="B75" s="2" t="s">
        <v>19</v>
      </c>
      <c r="C75" s="3" t="s">
        <v>38</v>
      </c>
      <c r="D75" s="4">
        <v>18</v>
      </c>
      <c r="E75" s="2" t="s">
        <v>31</v>
      </c>
      <c r="F75" s="5">
        <v>2014</v>
      </c>
      <c r="G75" s="4">
        <v>200</v>
      </c>
      <c r="H75" s="4">
        <v>885</v>
      </c>
      <c r="I75" s="4">
        <v>885</v>
      </c>
      <c r="J75" s="4">
        <v>885</v>
      </c>
      <c r="K75" s="4">
        <v>0</v>
      </c>
      <c r="L75" s="4">
        <v>0</v>
      </c>
      <c r="M75" s="4">
        <v>0</v>
      </c>
      <c r="N75" s="4">
        <v>0</v>
      </c>
      <c r="O75" s="6">
        <v>8</v>
      </c>
      <c r="P75" s="2" t="s">
        <v>32</v>
      </c>
      <c r="Q75" s="7">
        <v>41869</v>
      </c>
      <c r="R75" s="8" t="b">
        <v>0</v>
      </c>
      <c r="U75">
        <f t="shared" si="14"/>
        <v>0</v>
      </c>
      <c r="V75">
        <f t="shared" si="15"/>
        <v>0</v>
      </c>
      <c r="W75">
        <f t="shared" si="9"/>
        <v>0</v>
      </c>
      <c r="X75">
        <f t="shared" si="10"/>
        <v>0</v>
      </c>
      <c r="Y75">
        <f t="shared" si="11"/>
        <v>0</v>
      </c>
      <c r="Z75">
        <f t="shared" si="12"/>
        <v>0</v>
      </c>
      <c r="AA75">
        <f t="shared" si="13"/>
        <v>0</v>
      </c>
    </row>
    <row r="76" spans="1:27" ht="15">
      <c r="A76" s="2" t="s">
        <v>193</v>
      </c>
      <c r="B76" s="2" t="s">
        <v>19</v>
      </c>
      <c r="C76" s="3" t="s">
        <v>194</v>
      </c>
      <c r="D76" s="4">
        <v>7</v>
      </c>
      <c r="E76" s="2" t="s">
        <v>113</v>
      </c>
      <c r="F76" s="5">
        <v>2014</v>
      </c>
      <c r="G76" s="4">
        <v>50</v>
      </c>
      <c r="H76" s="4">
        <v>128</v>
      </c>
      <c r="I76" s="4">
        <v>128</v>
      </c>
      <c r="J76" s="4">
        <v>128</v>
      </c>
      <c r="K76" s="4">
        <v>0</v>
      </c>
      <c r="L76" s="4">
        <v>0</v>
      </c>
      <c r="M76" s="4">
        <v>0</v>
      </c>
      <c r="N76" s="4">
        <v>0</v>
      </c>
      <c r="O76" s="6">
        <v>7</v>
      </c>
      <c r="P76" s="2" t="s">
        <v>75</v>
      </c>
      <c r="Q76" s="7">
        <v>41838</v>
      </c>
      <c r="R76" s="8" t="b">
        <v>0</v>
      </c>
      <c r="U76">
        <f t="shared" si="14"/>
        <v>0</v>
      </c>
      <c r="V76">
        <f t="shared" si="15"/>
        <v>0</v>
      </c>
      <c r="W76">
        <f t="shared" si="9"/>
        <v>0</v>
      </c>
      <c r="X76">
        <f t="shared" si="10"/>
        <v>0</v>
      </c>
      <c r="Y76">
        <f t="shared" si="11"/>
        <v>0</v>
      </c>
      <c r="Z76">
        <f t="shared" si="12"/>
        <v>0</v>
      </c>
      <c r="AA76">
        <f t="shared" si="13"/>
        <v>0</v>
      </c>
    </row>
    <row r="77" spans="1:27" ht="15">
      <c r="A77" s="2" t="s">
        <v>195</v>
      </c>
      <c r="B77" s="2" t="s">
        <v>19</v>
      </c>
      <c r="C77" s="3" t="s">
        <v>196</v>
      </c>
      <c r="D77" s="4">
        <v>7</v>
      </c>
      <c r="E77" s="2" t="s">
        <v>113</v>
      </c>
      <c r="F77" s="5">
        <v>2014</v>
      </c>
      <c r="G77" s="4">
        <v>11</v>
      </c>
      <c r="H77" s="4">
        <v>29</v>
      </c>
      <c r="I77" s="4">
        <v>29</v>
      </c>
      <c r="J77" s="4">
        <v>29</v>
      </c>
      <c r="K77" s="4">
        <v>0</v>
      </c>
      <c r="L77" s="4">
        <v>0</v>
      </c>
      <c r="M77" s="4">
        <v>0</v>
      </c>
      <c r="N77" s="4">
        <v>0</v>
      </c>
      <c r="O77" s="6">
        <v>7</v>
      </c>
      <c r="P77" s="2" t="s">
        <v>75</v>
      </c>
      <c r="Q77" s="7">
        <v>41838</v>
      </c>
      <c r="R77" s="8" t="b">
        <v>0</v>
      </c>
      <c r="U77">
        <f t="shared" si="14"/>
        <v>0</v>
      </c>
      <c r="V77">
        <f t="shared" si="15"/>
        <v>0</v>
      </c>
      <c r="W77">
        <f t="shared" si="9"/>
        <v>0</v>
      </c>
      <c r="X77">
        <f t="shared" si="10"/>
        <v>0</v>
      </c>
      <c r="Y77">
        <f t="shared" si="11"/>
        <v>0</v>
      </c>
      <c r="Z77">
        <f t="shared" si="12"/>
        <v>0</v>
      </c>
      <c r="AA77">
        <f t="shared" si="13"/>
        <v>0</v>
      </c>
    </row>
    <row r="78" spans="1:27" ht="15">
      <c r="A78" s="2" t="s">
        <v>185</v>
      </c>
      <c r="B78" s="2" t="s">
        <v>19</v>
      </c>
      <c r="C78" s="3" t="s">
        <v>186</v>
      </c>
      <c r="D78" s="4">
        <v>20</v>
      </c>
      <c r="E78" s="2" t="s">
        <v>41</v>
      </c>
      <c r="F78" s="5">
        <v>2014</v>
      </c>
      <c r="G78" s="4">
        <v>100</v>
      </c>
      <c r="H78" s="4">
        <v>178</v>
      </c>
      <c r="I78" s="4">
        <v>178</v>
      </c>
      <c r="J78" s="4">
        <v>118</v>
      </c>
      <c r="K78" s="4">
        <v>0</v>
      </c>
      <c r="L78" s="4">
        <v>0</v>
      </c>
      <c r="M78" s="4">
        <v>0</v>
      </c>
      <c r="N78" s="4">
        <v>0</v>
      </c>
      <c r="O78" s="6">
        <v>5</v>
      </c>
      <c r="P78" s="2" t="s">
        <v>178</v>
      </c>
      <c r="Q78" s="7">
        <v>41781</v>
      </c>
      <c r="R78" s="8" t="b">
        <v>1</v>
      </c>
      <c r="U78">
        <f t="shared" si="14"/>
        <v>0</v>
      </c>
      <c r="V78">
        <f t="shared" si="15"/>
        <v>0</v>
      </c>
      <c r="W78">
        <f t="shared" si="9"/>
        <v>0</v>
      </c>
      <c r="X78">
        <f t="shared" si="10"/>
        <v>0</v>
      </c>
      <c r="Y78">
        <f t="shared" si="11"/>
        <v>0</v>
      </c>
      <c r="Z78">
        <f t="shared" si="12"/>
        <v>0</v>
      </c>
      <c r="AA78">
        <f t="shared" si="13"/>
        <v>0</v>
      </c>
    </row>
    <row r="79" spans="1:27" ht="15">
      <c r="A79" s="2" t="s">
        <v>187</v>
      </c>
      <c r="B79" s="2" t="s">
        <v>19</v>
      </c>
      <c r="C79" s="3" t="s">
        <v>188</v>
      </c>
      <c r="D79" s="4">
        <v>20</v>
      </c>
      <c r="E79" s="2" t="s">
        <v>41</v>
      </c>
      <c r="F79" s="5">
        <v>2014</v>
      </c>
      <c r="G79" s="4">
        <v>200</v>
      </c>
      <c r="H79" s="4">
        <v>314</v>
      </c>
      <c r="I79" s="4">
        <v>314</v>
      </c>
      <c r="J79" s="4">
        <v>254</v>
      </c>
      <c r="K79" s="4">
        <v>0</v>
      </c>
      <c r="L79" s="4">
        <v>0</v>
      </c>
      <c r="M79" s="4">
        <v>0</v>
      </c>
      <c r="N79" s="4">
        <v>0</v>
      </c>
      <c r="O79" s="6">
        <v>5</v>
      </c>
      <c r="P79" s="2" t="s">
        <v>178</v>
      </c>
      <c r="Q79" s="7">
        <v>41781</v>
      </c>
      <c r="R79" s="8" t="b">
        <v>1</v>
      </c>
      <c r="U79">
        <f t="shared" si="14"/>
        <v>0</v>
      </c>
      <c r="V79">
        <f t="shared" si="15"/>
        <v>0</v>
      </c>
      <c r="W79">
        <f t="shared" si="9"/>
        <v>0</v>
      </c>
      <c r="X79">
        <f t="shared" si="10"/>
        <v>0</v>
      </c>
      <c r="Y79">
        <f t="shared" si="11"/>
        <v>0</v>
      </c>
      <c r="Z79">
        <f t="shared" si="12"/>
        <v>0</v>
      </c>
      <c r="AA79">
        <f t="shared" si="13"/>
        <v>0</v>
      </c>
    </row>
    <row r="80" spans="1:27" ht="15">
      <c r="A80" s="2" t="s">
        <v>189</v>
      </c>
      <c r="B80" s="2" t="s">
        <v>19</v>
      </c>
      <c r="C80" s="3" t="s">
        <v>190</v>
      </c>
      <c r="D80" s="4">
        <v>20</v>
      </c>
      <c r="E80" s="2" t="s">
        <v>41</v>
      </c>
      <c r="F80" s="5">
        <v>2014</v>
      </c>
      <c r="G80" s="4">
        <v>200</v>
      </c>
      <c r="H80" s="4">
        <v>276</v>
      </c>
      <c r="I80" s="4">
        <v>276</v>
      </c>
      <c r="J80" s="4">
        <v>276</v>
      </c>
      <c r="K80" s="4">
        <v>0</v>
      </c>
      <c r="L80" s="4">
        <v>0</v>
      </c>
      <c r="M80" s="4">
        <v>0</v>
      </c>
      <c r="N80" s="4">
        <v>0</v>
      </c>
      <c r="O80" s="6">
        <v>5</v>
      </c>
      <c r="P80" s="2" t="s">
        <v>178</v>
      </c>
      <c r="Q80" s="7">
        <v>41781</v>
      </c>
      <c r="R80" s="8" t="b">
        <v>0</v>
      </c>
      <c r="U80">
        <f t="shared" si="14"/>
        <v>0</v>
      </c>
      <c r="V80">
        <f t="shared" si="15"/>
        <v>0</v>
      </c>
      <c r="W80">
        <f t="shared" si="9"/>
        <v>0</v>
      </c>
      <c r="X80">
        <f t="shared" si="10"/>
        <v>0</v>
      </c>
      <c r="Y80">
        <f t="shared" si="11"/>
        <v>0</v>
      </c>
      <c r="Z80">
        <f t="shared" si="12"/>
        <v>0</v>
      </c>
      <c r="AA80">
        <f t="shared" si="13"/>
        <v>0</v>
      </c>
    </row>
    <row r="81" spans="1:27" ht="15">
      <c r="A81" s="2" t="s">
        <v>191</v>
      </c>
      <c r="B81" s="2" t="s">
        <v>19</v>
      </c>
      <c r="C81" s="3" t="s">
        <v>192</v>
      </c>
      <c r="D81" s="4">
        <v>21</v>
      </c>
      <c r="E81" s="2" t="s">
        <v>41</v>
      </c>
      <c r="F81" s="5">
        <v>2014</v>
      </c>
      <c r="G81" s="4">
        <v>400</v>
      </c>
      <c r="H81" s="4">
        <v>552</v>
      </c>
      <c r="I81" s="4">
        <v>552</v>
      </c>
      <c r="J81" s="4">
        <v>552</v>
      </c>
      <c r="K81" s="4">
        <v>0</v>
      </c>
      <c r="L81" s="4">
        <v>0</v>
      </c>
      <c r="M81" s="4">
        <v>0</v>
      </c>
      <c r="N81" s="4">
        <v>0</v>
      </c>
      <c r="O81" s="6">
        <v>5</v>
      </c>
      <c r="P81" s="2" t="s">
        <v>178</v>
      </c>
      <c r="Q81" s="7">
        <v>41781</v>
      </c>
      <c r="R81" s="8" t="b">
        <v>0</v>
      </c>
      <c r="U81">
        <f t="shared" si="14"/>
        <v>0</v>
      </c>
      <c r="V81">
        <f t="shared" si="15"/>
        <v>0</v>
      </c>
      <c r="W81">
        <f t="shared" si="9"/>
        <v>0</v>
      </c>
      <c r="X81">
        <f t="shared" si="10"/>
        <v>0</v>
      </c>
      <c r="Y81">
        <f t="shared" si="11"/>
        <v>0</v>
      </c>
      <c r="Z81">
        <f t="shared" si="12"/>
        <v>0</v>
      </c>
      <c r="AA81">
        <f t="shared" si="13"/>
        <v>0</v>
      </c>
    </row>
    <row r="82" spans="1:27" ht="15">
      <c r="A82" s="2" t="s">
        <v>181</v>
      </c>
      <c r="B82" s="2" t="s">
        <v>19</v>
      </c>
      <c r="C82" s="3" t="s">
        <v>182</v>
      </c>
      <c r="D82" s="4">
        <v>2</v>
      </c>
      <c r="E82" s="2" t="s">
        <v>41</v>
      </c>
      <c r="F82" s="5">
        <v>2014</v>
      </c>
      <c r="G82" s="4">
        <v>100</v>
      </c>
      <c r="H82" s="4">
        <v>175</v>
      </c>
      <c r="I82" s="4">
        <v>175</v>
      </c>
      <c r="J82" s="4">
        <v>175</v>
      </c>
      <c r="K82" s="4">
        <v>0</v>
      </c>
      <c r="L82" s="4">
        <v>0</v>
      </c>
      <c r="M82" s="4">
        <v>0</v>
      </c>
      <c r="N82" s="4">
        <v>0</v>
      </c>
      <c r="O82" s="6">
        <v>5</v>
      </c>
      <c r="P82" s="2" t="s">
        <v>178</v>
      </c>
      <c r="Q82" s="7">
        <v>41774</v>
      </c>
      <c r="R82" s="8" t="b">
        <v>1</v>
      </c>
      <c r="U82">
        <f t="shared" si="14"/>
        <v>0</v>
      </c>
      <c r="V82">
        <f t="shared" si="15"/>
        <v>0</v>
      </c>
      <c r="W82">
        <f t="shared" si="9"/>
        <v>0</v>
      </c>
      <c r="X82">
        <f t="shared" si="10"/>
        <v>0</v>
      </c>
      <c r="Y82">
        <f t="shared" si="11"/>
        <v>0</v>
      </c>
      <c r="Z82">
        <f t="shared" si="12"/>
        <v>0</v>
      </c>
      <c r="AA82">
        <f t="shared" si="13"/>
        <v>0</v>
      </c>
    </row>
    <row r="83" spans="1:27" ht="15">
      <c r="A83" s="2" t="s">
        <v>183</v>
      </c>
      <c r="B83" s="2" t="s">
        <v>19</v>
      </c>
      <c r="C83" s="3" t="s">
        <v>184</v>
      </c>
      <c r="D83" s="4">
        <v>2</v>
      </c>
      <c r="E83" s="2" t="s">
        <v>41</v>
      </c>
      <c r="F83" s="5">
        <v>2014</v>
      </c>
      <c r="G83" s="4">
        <v>100</v>
      </c>
      <c r="H83" s="4">
        <v>300</v>
      </c>
      <c r="I83" s="4">
        <v>300</v>
      </c>
      <c r="J83" s="4">
        <v>102</v>
      </c>
      <c r="K83" s="4">
        <v>144</v>
      </c>
      <c r="L83" s="4">
        <v>54</v>
      </c>
      <c r="M83" s="4">
        <v>0</v>
      </c>
      <c r="N83" s="4">
        <v>0</v>
      </c>
      <c r="O83" s="6">
        <v>5</v>
      </c>
      <c r="P83" s="2" t="s">
        <v>178</v>
      </c>
      <c r="Q83" s="7">
        <v>41774</v>
      </c>
      <c r="R83" s="8" t="b">
        <v>0</v>
      </c>
      <c r="U83">
        <f t="shared" si="14"/>
        <v>0</v>
      </c>
      <c r="V83">
        <f t="shared" si="15"/>
        <v>0</v>
      </c>
      <c r="W83">
        <f t="shared" si="9"/>
        <v>0</v>
      </c>
      <c r="X83">
        <f t="shared" si="10"/>
        <v>0</v>
      </c>
      <c r="Y83">
        <f t="shared" si="11"/>
        <v>0</v>
      </c>
      <c r="Z83">
        <f t="shared" si="12"/>
        <v>0</v>
      </c>
      <c r="AA83">
        <f t="shared" si="13"/>
        <v>0</v>
      </c>
    </row>
    <row r="84" spans="1:27" ht="15">
      <c r="A84" s="2" t="s">
        <v>176</v>
      </c>
      <c r="B84" s="2" t="s">
        <v>19</v>
      </c>
      <c r="C84" s="3" t="s">
        <v>177</v>
      </c>
      <c r="D84" s="4">
        <v>15</v>
      </c>
      <c r="E84" s="2" t="s">
        <v>41</v>
      </c>
      <c r="F84" s="5">
        <v>2014</v>
      </c>
      <c r="G84" s="4">
        <v>100</v>
      </c>
      <c r="H84" s="4">
        <v>240</v>
      </c>
      <c r="I84" s="4">
        <v>240</v>
      </c>
      <c r="J84" s="4">
        <v>240</v>
      </c>
      <c r="K84" s="4">
        <v>0</v>
      </c>
      <c r="L84" s="4">
        <v>0</v>
      </c>
      <c r="M84" s="4">
        <v>0</v>
      </c>
      <c r="N84" s="4">
        <v>0</v>
      </c>
      <c r="O84" s="6">
        <v>5</v>
      </c>
      <c r="P84" s="2" t="s">
        <v>178</v>
      </c>
      <c r="Q84" s="7">
        <v>41760</v>
      </c>
      <c r="R84" s="8" t="b">
        <v>0</v>
      </c>
      <c r="U84">
        <f t="shared" si="14"/>
        <v>0</v>
      </c>
      <c r="V84">
        <f t="shared" si="15"/>
        <v>0</v>
      </c>
      <c r="W84">
        <f t="shared" si="9"/>
        <v>0</v>
      </c>
      <c r="X84">
        <f t="shared" si="10"/>
        <v>0</v>
      </c>
      <c r="Y84">
        <f t="shared" si="11"/>
        <v>0</v>
      </c>
      <c r="Z84">
        <f t="shared" si="12"/>
        <v>0</v>
      </c>
      <c r="AA84">
        <f t="shared" si="13"/>
        <v>0</v>
      </c>
    </row>
    <row r="85" spans="1:27" ht="15">
      <c r="A85" s="2" t="s">
        <v>179</v>
      </c>
      <c r="B85" s="2" t="s">
        <v>19</v>
      </c>
      <c r="C85" s="3" t="s">
        <v>180</v>
      </c>
      <c r="D85" s="4">
        <v>16</v>
      </c>
      <c r="E85" s="2" t="s">
        <v>41</v>
      </c>
      <c r="F85" s="5">
        <v>2014</v>
      </c>
      <c r="G85" s="4">
        <v>100</v>
      </c>
      <c r="H85" s="4">
        <v>334</v>
      </c>
      <c r="I85" s="4">
        <v>334</v>
      </c>
      <c r="J85" s="4">
        <v>334</v>
      </c>
      <c r="K85" s="4">
        <v>0</v>
      </c>
      <c r="L85" s="4">
        <v>0</v>
      </c>
      <c r="M85" s="4">
        <v>0</v>
      </c>
      <c r="N85" s="4">
        <v>0</v>
      </c>
      <c r="O85" s="6">
        <v>5</v>
      </c>
      <c r="P85" s="2" t="s">
        <v>178</v>
      </c>
      <c r="Q85" s="7">
        <v>41760</v>
      </c>
      <c r="R85" s="8" t="b">
        <v>0</v>
      </c>
      <c r="U85">
        <f t="shared" si="14"/>
        <v>0</v>
      </c>
      <c r="V85">
        <f t="shared" si="15"/>
        <v>0</v>
      </c>
      <c r="W85">
        <f t="shared" si="9"/>
        <v>0</v>
      </c>
      <c r="X85">
        <f t="shared" si="10"/>
        <v>0</v>
      </c>
      <c r="Y85">
        <f t="shared" si="11"/>
        <v>0</v>
      </c>
      <c r="Z85">
        <f t="shared" si="12"/>
        <v>0</v>
      </c>
      <c r="AA85">
        <f t="shared" si="13"/>
        <v>0</v>
      </c>
    </row>
    <row r="86" spans="1:27" ht="15">
      <c r="A86" s="2" t="s">
        <v>174</v>
      </c>
      <c r="B86" s="2" t="s">
        <v>19</v>
      </c>
      <c r="C86" s="3" t="s">
        <v>175</v>
      </c>
      <c r="D86" s="4">
        <v>2</v>
      </c>
      <c r="E86" s="2" t="s">
        <v>41</v>
      </c>
      <c r="F86" s="5">
        <v>2014</v>
      </c>
      <c r="G86" s="4">
        <v>150</v>
      </c>
      <c r="H86" s="4">
        <v>414</v>
      </c>
      <c r="I86" s="4">
        <v>414</v>
      </c>
      <c r="J86" s="4">
        <v>97</v>
      </c>
      <c r="K86" s="4">
        <v>35</v>
      </c>
      <c r="L86" s="4">
        <v>143</v>
      </c>
      <c r="M86" s="4">
        <v>37</v>
      </c>
      <c r="N86" s="4">
        <v>0</v>
      </c>
      <c r="O86" s="6">
        <v>4</v>
      </c>
      <c r="P86" s="2" t="s">
        <v>47</v>
      </c>
      <c r="Q86" s="7">
        <v>41751</v>
      </c>
      <c r="R86" s="8" t="b">
        <v>0</v>
      </c>
      <c r="U86">
        <f t="shared" si="14"/>
        <v>0</v>
      </c>
      <c r="V86">
        <f t="shared" si="15"/>
        <v>0</v>
      </c>
      <c r="W86">
        <f t="shared" si="9"/>
        <v>0</v>
      </c>
      <c r="X86">
        <f t="shared" si="10"/>
        <v>0</v>
      </c>
      <c r="Y86">
        <f t="shared" si="11"/>
        <v>0</v>
      </c>
      <c r="Z86">
        <f t="shared" si="12"/>
        <v>0</v>
      </c>
      <c r="AA86">
        <f t="shared" si="13"/>
        <v>0</v>
      </c>
    </row>
    <row r="87" spans="1:27" ht="15">
      <c r="A87" s="2" t="s">
        <v>166</v>
      </c>
      <c r="B87" s="2" t="s">
        <v>19</v>
      </c>
      <c r="C87" s="3" t="s">
        <v>167</v>
      </c>
      <c r="D87" s="4">
        <v>1</v>
      </c>
      <c r="E87" s="2" t="s">
        <v>41</v>
      </c>
      <c r="F87" s="5">
        <v>2014</v>
      </c>
      <c r="G87" s="4">
        <v>200</v>
      </c>
      <c r="H87" s="4">
        <v>718</v>
      </c>
      <c r="I87" s="4">
        <v>718</v>
      </c>
      <c r="J87" s="4">
        <v>119</v>
      </c>
      <c r="K87" s="4">
        <v>90</v>
      </c>
      <c r="L87" s="4">
        <v>196</v>
      </c>
      <c r="M87" s="4">
        <v>313</v>
      </c>
      <c r="N87" s="4">
        <v>0</v>
      </c>
      <c r="O87" s="6">
        <v>4</v>
      </c>
      <c r="P87" s="2" t="s">
        <v>47</v>
      </c>
      <c r="Q87" s="7">
        <v>41743</v>
      </c>
      <c r="R87" s="8" t="b">
        <v>0</v>
      </c>
      <c r="U87">
        <f t="shared" si="14"/>
        <v>0</v>
      </c>
      <c r="V87">
        <f t="shared" si="15"/>
        <v>0</v>
      </c>
      <c r="W87">
        <f t="shared" si="9"/>
        <v>0</v>
      </c>
      <c r="X87">
        <f t="shared" si="10"/>
        <v>0</v>
      </c>
      <c r="Y87">
        <f t="shared" si="11"/>
        <v>0</v>
      </c>
      <c r="Z87">
        <f t="shared" si="12"/>
        <v>0</v>
      </c>
      <c r="AA87">
        <f t="shared" si="13"/>
        <v>0</v>
      </c>
    </row>
    <row r="88" spans="1:27" ht="15">
      <c r="A88" s="2" t="s">
        <v>168</v>
      </c>
      <c r="B88" s="2" t="s">
        <v>19</v>
      </c>
      <c r="C88" s="3" t="s">
        <v>169</v>
      </c>
      <c r="D88" s="4">
        <v>5</v>
      </c>
      <c r="E88" s="2" t="s">
        <v>41</v>
      </c>
      <c r="F88" s="5">
        <v>2014</v>
      </c>
      <c r="G88" s="4">
        <v>150</v>
      </c>
      <c r="H88" s="4">
        <v>664</v>
      </c>
      <c r="I88" s="4">
        <v>664</v>
      </c>
      <c r="J88" s="4">
        <v>168</v>
      </c>
      <c r="K88" s="4">
        <v>90</v>
      </c>
      <c r="L88" s="4">
        <v>235</v>
      </c>
      <c r="M88" s="4">
        <v>171</v>
      </c>
      <c r="N88" s="4">
        <v>0</v>
      </c>
      <c r="O88" s="6">
        <v>4</v>
      </c>
      <c r="P88" s="2" t="s">
        <v>47</v>
      </c>
      <c r="Q88" s="7">
        <v>41743</v>
      </c>
      <c r="R88" s="8" t="b">
        <v>0</v>
      </c>
      <c r="U88">
        <f t="shared" si="14"/>
        <v>0</v>
      </c>
      <c r="V88">
        <f t="shared" si="15"/>
        <v>0</v>
      </c>
      <c r="W88">
        <f t="shared" si="9"/>
        <v>0</v>
      </c>
      <c r="X88">
        <f t="shared" si="10"/>
        <v>0</v>
      </c>
      <c r="Y88">
        <f t="shared" si="11"/>
        <v>0</v>
      </c>
      <c r="Z88">
        <f t="shared" si="12"/>
        <v>0</v>
      </c>
      <c r="AA88">
        <f t="shared" si="13"/>
        <v>0</v>
      </c>
    </row>
    <row r="89" spans="1:27" ht="15">
      <c r="A89" s="2" t="s">
        <v>170</v>
      </c>
      <c r="B89" s="2" t="s">
        <v>19</v>
      </c>
      <c r="C89" s="3" t="s">
        <v>171</v>
      </c>
      <c r="D89" s="4">
        <v>6</v>
      </c>
      <c r="E89" s="2" t="s">
        <v>41</v>
      </c>
      <c r="F89" s="5">
        <v>2014</v>
      </c>
      <c r="G89" s="4">
        <v>200</v>
      </c>
      <c r="H89" s="4">
        <v>380</v>
      </c>
      <c r="I89" s="4">
        <v>380</v>
      </c>
      <c r="J89" s="4">
        <v>380</v>
      </c>
      <c r="K89" s="4">
        <v>0</v>
      </c>
      <c r="L89" s="4">
        <v>0</v>
      </c>
      <c r="M89" s="4">
        <v>0</v>
      </c>
      <c r="N89" s="4">
        <v>0</v>
      </c>
      <c r="O89" s="6">
        <v>4</v>
      </c>
      <c r="P89" s="2" t="s">
        <v>47</v>
      </c>
      <c r="Q89" s="7">
        <v>41743</v>
      </c>
      <c r="R89" s="8" t="b">
        <v>1</v>
      </c>
      <c r="U89">
        <f t="shared" si="14"/>
        <v>0</v>
      </c>
      <c r="V89">
        <f t="shared" si="15"/>
        <v>0</v>
      </c>
      <c r="W89">
        <f t="shared" si="9"/>
        <v>0</v>
      </c>
      <c r="X89">
        <f t="shared" si="10"/>
        <v>0</v>
      </c>
      <c r="Y89">
        <f t="shared" si="11"/>
        <v>0</v>
      </c>
      <c r="Z89">
        <f t="shared" si="12"/>
        <v>0</v>
      </c>
      <c r="AA89">
        <f t="shared" si="13"/>
        <v>0</v>
      </c>
    </row>
    <row r="90" spans="1:27" ht="15">
      <c r="A90" s="2" t="s">
        <v>172</v>
      </c>
      <c r="B90" s="2" t="s">
        <v>19</v>
      </c>
      <c r="C90" s="3" t="s">
        <v>173</v>
      </c>
      <c r="D90" s="4">
        <v>6</v>
      </c>
      <c r="E90" s="2" t="s">
        <v>41</v>
      </c>
      <c r="F90" s="5">
        <v>2014</v>
      </c>
      <c r="G90" s="4">
        <v>100</v>
      </c>
      <c r="H90" s="4">
        <v>190</v>
      </c>
      <c r="I90" s="4">
        <v>190</v>
      </c>
      <c r="J90" s="4">
        <v>190</v>
      </c>
      <c r="K90" s="4">
        <v>0</v>
      </c>
      <c r="L90" s="4">
        <v>0</v>
      </c>
      <c r="M90" s="4">
        <v>0</v>
      </c>
      <c r="N90" s="4">
        <v>0</v>
      </c>
      <c r="O90" s="6">
        <v>4</v>
      </c>
      <c r="P90" s="2" t="s">
        <v>47</v>
      </c>
      <c r="Q90" s="7">
        <v>41743</v>
      </c>
      <c r="R90" s="8" t="b">
        <v>0</v>
      </c>
      <c r="U90">
        <f t="shared" si="14"/>
        <v>0</v>
      </c>
      <c r="V90">
        <f t="shared" si="15"/>
        <v>0</v>
      </c>
      <c r="W90">
        <f t="shared" si="9"/>
        <v>0</v>
      </c>
      <c r="X90">
        <f t="shared" si="10"/>
        <v>0</v>
      </c>
      <c r="Y90">
        <f t="shared" si="11"/>
        <v>0</v>
      </c>
      <c r="Z90">
        <f t="shared" si="12"/>
        <v>0</v>
      </c>
      <c r="AA90">
        <f t="shared" si="13"/>
        <v>0</v>
      </c>
    </row>
    <row r="91" spans="1:27" ht="15">
      <c r="A91" s="2" t="s">
        <v>162</v>
      </c>
      <c r="B91" s="2" t="s">
        <v>19</v>
      </c>
      <c r="C91" s="3" t="s">
        <v>163</v>
      </c>
      <c r="D91" s="4">
        <v>8</v>
      </c>
      <c r="E91" s="2" t="s">
        <v>41</v>
      </c>
      <c r="F91" s="5">
        <v>2014</v>
      </c>
      <c r="G91" s="4">
        <v>40</v>
      </c>
      <c r="H91" s="4">
        <v>325</v>
      </c>
      <c r="I91" s="4">
        <v>325</v>
      </c>
      <c r="J91" s="4">
        <v>26</v>
      </c>
      <c r="K91" s="4">
        <v>46</v>
      </c>
      <c r="L91" s="4">
        <v>250</v>
      </c>
      <c r="M91" s="4">
        <v>3</v>
      </c>
      <c r="N91" s="4">
        <v>0</v>
      </c>
      <c r="O91" s="6">
        <v>4</v>
      </c>
      <c r="P91" s="2" t="s">
        <v>47</v>
      </c>
      <c r="Q91" s="7">
        <v>41742</v>
      </c>
      <c r="R91" s="8" t="b">
        <v>1</v>
      </c>
      <c r="U91">
        <f t="shared" si="14"/>
        <v>0</v>
      </c>
      <c r="V91">
        <f t="shared" si="15"/>
        <v>0</v>
      </c>
      <c r="W91">
        <f t="shared" si="9"/>
        <v>0</v>
      </c>
      <c r="X91">
        <f t="shared" si="10"/>
        <v>0</v>
      </c>
      <c r="Y91">
        <f t="shared" si="11"/>
        <v>0</v>
      </c>
      <c r="Z91">
        <f t="shared" si="12"/>
        <v>0</v>
      </c>
      <c r="AA91">
        <f t="shared" si="13"/>
        <v>0</v>
      </c>
    </row>
    <row r="92" spans="1:27" ht="15">
      <c r="A92" s="2" t="s">
        <v>164</v>
      </c>
      <c r="B92" s="2" t="s">
        <v>19</v>
      </c>
      <c r="C92" s="3" t="s">
        <v>165</v>
      </c>
      <c r="D92" s="4">
        <v>8</v>
      </c>
      <c r="E92" s="2" t="s">
        <v>41</v>
      </c>
      <c r="F92" s="5">
        <v>2014</v>
      </c>
      <c r="G92" s="4">
        <v>100</v>
      </c>
      <c r="H92" s="4">
        <v>197</v>
      </c>
      <c r="I92" s="4">
        <v>197</v>
      </c>
      <c r="J92" s="4">
        <v>1</v>
      </c>
      <c r="K92" s="4">
        <v>0</v>
      </c>
      <c r="L92" s="4">
        <v>32</v>
      </c>
      <c r="M92" s="4">
        <v>164</v>
      </c>
      <c r="N92" s="4">
        <v>0</v>
      </c>
      <c r="O92" s="6">
        <v>4</v>
      </c>
      <c r="P92" s="2" t="s">
        <v>47</v>
      </c>
      <c r="Q92" s="7">
        <v>41742</v>
      </c>
      <c r="R92" s="8" t="b">
        <v>0</v>
      </c>
      <c r="U92">
        <f t="shared" si="14"/>
        <v>0</v>
      </c>
      <c r="V92">
        <f t="shared" si="15"/>
        <v>0</v>
      </c>
      <c r="W92">
        <f t="shared" si="9"/>
        <v>0</v>
      </c>
      <c r="X92">
        <f t="shared" si="10"/>
        <v>0</v>
      </c>
      <c r="Y92">
        <f t="shared" si="11"/>
        <v>0</v>
      </c>
      <c r="Z92">
        <f t="shared" si="12"/>
        <v>0</v>
      </c>
      <c r="AA92">
        <f t="shared" si="13"/>
        <v>0</v>
      </c>
    </row>
    <row r="93" spans="1:27" ht="15">
      <c r="A93" s="2" t="s">
        <v>154</v>
      </c>
      <c r="B93" s="2" t="s">
        <v>19</v>
      </c>
      <c r="C93" s="3" t="s">
        <v>155</v>
      </c>
      <c r="D93" s="4">
        <v>11</v>
      </c>
      <c r="E93" s="2" t="s">
        <v>41</v>
      </c>
      <c r="F93" s="5">
        <v>2014</v>
      </c>
      <c r="G93" s="4">
        <v>100</v>
      </c>
      <c r="H93" s="4">
        <v>199</v>
      </c>
      <c r="I93" s="4">
        <v>199</v>
      </c>
      <c r="J93" s="4">
        <v>199</v>
      </c>
      <c r="K93" s="4">
        <v>0</v>
      </c>
      <c r="L93" s="4">
        <v>0</v>
      </c>
      <c r="M93" s="4">
        <v>0</v>
      </c>
      <c r="N93" s="4">
        <v>0</v>
      </c>
      <c r="O93" s="6">
        <v>4</v>
      </c>
      <c r="P93" s="2" t="s">
        <v>47</v>
      </c>
      <c r="Q93" s="7">
        <v>41740</v>
      </c>
      <c r="R93" s="8" t="b">
        <v>0</v>
      </c>
      <c r="U93">
        <f t="shared" si="14"/>
        <v>0</v>
      </c>
      <c r="V93">
        <f t="shared" si="15"/>
        <v>0</v>
      </c>
      <c r="W93">
        <f t="shared" si="9"/>
        <v>0</v>
      </c>
      <c r="X93">
        <f t="shared" si="10"/>
        <v>0</v>
      </c>
      <c r="Y93">
        <f t="shared" si="11"/>
        <v>0</v>
      </c>
      <c r="Z93">
        <f t="shared" si="12"/>
        <v>0</v>
      </c>
      <c r="AA93">
        <f t="shared" si="13"/>
        <v>0</v>
      </c>
    </row>
    <row r="94" spans="1:27" ht="15">
      <c r="A94" s="2" t="s">
        <v>156</v>
      </c>
      <c r="B94" s="2" t="s">
        <v>19</v>
      </c>
      <c r="C94" s="3" t="s">
        <v>157</v>
      </c>
      <c r="D94" s="4">
        <v>12</v>
      </c>
      <c r="E94" s="2" t="s">
        <v>41</v>
      </c>
      <c r="F94" s="5">
        <v>2014</v>
      </c>
      <c r="G94" s="4">
        <v>50</v>
      </c>
      <c r="H94" s="4">
        <v>205</v>
      </c>
      <c r="I94" s="4">
        <v>205</v>
      </c>
      <c r="J94" s="4">
        <v>60</v>
      </c>
      <c r="K94" s="4">
        <v>81</v>
      </c>
      <c r="L94" s="4">
        <v>64</v>
      </c>
      <c r="M94" s="4">
        <v>0</v>
      </c>
      <c r="N94" s="4">
        <v>0</v>
      </c>
      <c r="O94" s="6">
        <v>4</v>
      </c>
      <c r="P94" s="2" t="s">
        <v>47</v>
      </c>
      <c r="Q94" s="7">
        <v>41740</v>
      </c>
      <c r="R94" s="8" t="b">
        <v>0</v>
      </c>
      <c r="U94">
        <f t="shared" si="14"/>
        <v>0</v>
      </c>
      <c r="V94">
        <f t="shared" si="15"/>
        <v>0</v>
      </c>
      <c r="W94">
        <f t="shared" si="9"/>
        <v>0</v>
      </c>
      <c r="X94">
        <f t="shared" si="10"/>
        <v>0</v>
      </c>
      <c r="Y94">
        <f t="shared" si="11"/>
        <v>0</v>
      </c>
      <c r="Z94">
        <f t="shared" si="12"/>
        <v>0</v>
      </c>
      <c r="AA94">
        <f t="shared" si="13"/>
        <v>0</v>
      </c>
    </row>
    <row r="95" spans="1:27" ht="15">
      <c r="A95" s="2" t="s">
        <v>158</v>
      </c>
      <c r="B95" s="2" t="s">
        <v>19</v>
      </c>
      <c r="C95" s="3" t="s">
        <v>159</v>
      </c>
      <c r="D95" s="4">
        <v>13</v>
      </c>
      <c r="E95" s="2" t="s">
        <v>41</v>
      </c>
      <c r="F95" s="5">
        <v>2014</v>
      </c>
      <c r="G95" s="4">
        <v>75</v>
      </c>
      <c r="H95" s="4">
        <v>438</v>
      </c>
      <c r="I95" s="4">
        <v>438</v>
      </c>
      <c r="J95" s="4">
        <v>39</v>
      </c>
      <c r="K95" s="4">
        <v>178</v>
      </c>
      <c r="L95" s="4">
        <v>186</v>
      </c>
      <c r="M95" s="4">
        <v>0</v>
      </c>
      <c r="N95" s="4">
        <v>0</v>
      </c>
      <c r="O95" s="6">
        <v>4</v>
      </c>
      <c r="P95" s="2" t="s">
        <v>47</v>
      </c>
      <c r="Q95" s="7">
        <v>41740</v>
      </c>
      <c r="R95" s="8" t="b">
        <v>0</v>
      </c>
      <c r="U95">
        <f t="shared" si="14"/>
        <v>0</v>
      </c>
      <c r="V95">
        <f t="shared" si="15"/>
        <v>0</v>
      </c>
      <c r="W95">
        <f t="shared" si="9"/>
        <v>0</v>
      </c>
      <c r="X95">
        <f t="shared" si="10"/>
        <v>0</v>
      </c>
      <c r="Y95">
        <f t="shared" si="11"/>
        <v>0</v>
      </c>
      <c r="Z95">
        <f t="shared" si="12"/>
        <v>0</v>
      </c>
      <c r="AA95">
        <f t="shared" si="13"/>
        <v>0</v>
      </c>
    </row>
    <row r="96" spans="1:27" ht="15">
      <c r="A96" s="2" t="s">
        <v>160</v>
      </c>
      <c r="B96" s="2" t="s">
        <v>19</v>
      </c>
      <c r="C96" s="3" t="s">
        <v>161</v>
      </c>
      <c r="D96" s="4">
        <v>14</v>
      </c>
      <c r="E96" s="2" t="s">
        <v>41</v>
      </c>
      <c r="F96" s="5">
        <v>2014</v>
      </c>
      <c r="G96" s="4">
        <v>70</v>
      </c>
      <c r="H96" s="4">
        <v>384</v>
      </c>
      <c r="I96" s="4">
        <v>384</v>
      </c>
      <c r="J96" s="4">
        <v>39</v>
      </c>
      <c r="K96" s="4">
        <v>132</v>
      </c>
      <c r="L96" s="4">
        <v>182</v>
      </c>
      <c r="M96" s="4">
        <v>0</v>
      </c>
      <c r="N96" s="4">
        <v>0</v>
      </c>
      <c r="O96" s="6">
        <v>4</v>
      </c>
      <c r="P96" s="2" t="s">
        <v>47</v>
      </c>
      <c r="Q96" s="7">
        <v>41740</v>
      </c>
      <c r="R96" s="8" t="b">
        <v>0</v>
      </c>
      <c r="U96">
        <f t="shared" si="14"/>
        <v>0</v>
      </c>
      <c r="V96">
        <f t="shared" si="15"/>
        <v>0</v>
      </c>
      <c r="W96">
        <f t="shared" si="9"/>
        <v>0</v>
      </c>
      <c r="X96">
        <f t="shared" si="10"/>
        <v>0</v>
      </c>
      <c r="Y96">
        <f t="shared" si="11"/>
        <v>0</v>
      </c>
      <c r="Z96">
        <f t="shared" si="12"/>
        <v>0</v>
      </c>
      <c r="AA96">
        <f t="shared" si="13"/>
        <v>0</v>
      </c>
    </row>
    <row r="97" spans="1:27" ht="15">
      <c r="A97" s="2" t="s">
        <v>152</v>
      </c>
      <c r="B97" s="2" t="s">
        <v>19</v>
      </c>
      <c r="C97" s="3" t="s">
        <v>153</v>
      </c>
      <c r="D97" s="4">
        <v>11</v>
      </c>
      <c r="E97" s="2" t="s">
        <v>113</v>
      </c>
      <c r="F97" s="5">
        <v>2014</v>
      </c>
      <c r="G97" s="4">
        <v>100</v>
      </c>
      <c r="H97" s="4">
        <v>1140</v>
      </c>
      <c r="I97" s="4">
        <v>1140</v>
      </c>
      <c r="J97" s="4">
        <v>404</v>
      </c>
      <c r="K97" s="4">
        <v>0</v>
      </c>
      <c r="L97" s="4">
        <v>0</v>
      </c>
      <c r="M97" s="4">
        <v>736</v>
      </c>
      <c r="N97" s="4">
        <v>0</v>
      </c>
      <c r="O97" s="6">
        <v>4</v>
      </c>
      <c r="P97" s="2" t="s">
        <v>47</v>
      </c>
      <c r="Q97" s="7">
        <v>41730</v>
      </c>
      <c r="R97" s="8" t="b">
        <v>0</v>
      </c>
      <c r="U97">
        <f t="shared" si="14"/>
        <v>0</v>
      </c>
      <c r="V97">
        <f t="shared" si="15"/>
        <v>0</v>
      </c>
      <c r="W97">
        <f t="shared" si="9"/>
        <v>0</v>
      </c>
      <c r="X97">
        <f t="shared" si="10"/>
        <v>0</v>
      </c>
      <c r="Y97">
        <f t="shared" si="11"/>
        <v>0</v>
      </c>
      <c r="Z97">
        <f t="shared" si="12"/>
        <v>0</v>
      </c>
      <c r="AA97">
        <f t="shared" si="13"/>
        <v>0</v>
      </c>
    </row>
    <row r="98" spans="1:27" ht="15">
      <c r="A98" s="2" t="s">
        <v>148</v>
      </c>
      <c r="B98" s="2" t="s">
        <v>19</v>
      </c>
      <c r="C98" s="3" t="s">
        <v>149</v>
      </c>
      <c r="D98" s="4">
        <v>7</v>
      </c>
      <c r="E98" s="2" t="s">
        <v>41</v>
      </c>
      <c r="F98" s="5">
        <v>2014</v>
      </c>
      <c r="G98" s="4">
        <v>100</v>
      </c>
      <c r="H98" s="4">
        <v>157</v>
      </c>
      <c r="I98" s="4">
        <v>157</v>
      </c>
      <c r="J98" s="4">
        <v>128</v>
      </c>
      <c r="K98" s="4">
        <v>0</v>
      </c>
      <c r="L98" s="4">
        <v>0</v>
      </c>
      <c r="M98" s="4">
        <v>0</v>
      </c>
      <c r="N98" s="4">
        <v>0</v>
      </c>
      <c r="O98" s="6">
        <v>3</v>
      </c>
      <c r="P98" s="2" t="s">
        <v>36</v>
      </c>
      <c r="Q98" s="7">
        <v>41711</v>
      </c>
      <c r="R98" s="8" t="b">
        <v>1</v>
      </c>
      <c r="U98">
        <f t="shared" si="14"/>
        <v>0</v>
      </c>
      <c r="V98">
        <f t="shared" si="15"/>
        <v>0</v>
      </c>
      <c r="W98">
        <f t="shared" si="9"/>
        <v>0</v>
      </c>
      <c r="X98">
        <f t="shared" si="10"/>
        <v>0</v>
      </c>
      <c r="Y98">
        <f t="shared" si="11"/>
        <v>0</v>
      </c>
      <c r="Z98">
        <f t="shared" si="12"/>
        <v>0</v>
      </c>
      <c r="AA98">
        <f t="shared" si="13"/>
        <v>0</v>
      </c>
    </row>
    <row r="99" spans="1:27" ht="15">
      <c r="A99" s="2" t="s">
        <v>150</v>
      </c>
      <c r="B99" s="2" t="s">
        <v>19</v>
      </c>
      <c r="C99" s="3" t="s">
        <v>151</v>
      </c>
      <c r="D99" s="4">
        <v>8</v>
      </c>
      <c r="E99" s="2" t="s">
        <v>41</v>
      </c>
      <c r="F99" s="5">
        <v>2014</v>
      </c>
      <c r="G99" s="4">
        <v>100</v>
      </c>
      <c r="H99" s="4">
        <v>222</v>
      </c>
      <c r="I99" s="4">
        <v>222</v>
      </c>
      <c r="J99" s="4">
        <v>222</v>
      </c>
      <c r="K99" s="4">
        <v>0</v>
      </c>
      <c r="L99" s="4">
        <v>0</v>
      </c>
      <c r="M99" s="4">
        <v>0</v>
      </c>
      <c r="N99" s="4">
        <v>0</v>
      </c>
      <c r="O99" s="6">
        <v>3</v>
      </c>
      <c r="P99" s="2" t="s">
        <v>36</v>
      </c>
      <c r="Q99" s="7">
        <v>41711</v>
      </c>
      <c r="R99" s="8" t="b">
        <v>0</v>
      </c>
      <c r="U99">
        <f t="shared" si="14"/>
        <v>0</v>
      </c>
      <c r="V99">
        <f t="shared" si="15"/>
        <v>0</v>
      </c>
      <c r="W99">
        <f t="shared" si="9"/>
        <v>0</v>
      </c>
      <c r="X99">
        <f t="shared" si="10"/>
        <v>0</v>
      </c>
      <c r="Y99">
        <f t="shared" si="11"/>
        <v>0</v>
      </c>
      <c r="Z99">
        <f t="shared" si="12"/>
        <v>0</v>
      </c>
      <c r="AA99">
        <f t="shared" si="13"/>
        <v>0</v>
      </c>
    </row>
    <row r="100" spans="1:27" ht="15">
      <c r="A100" s="2" t="s">
        <v>142</v>
      </c>
      <c r="B100" s="2" t="s">
        <v>19</v>
      </c>
      <c r="C100" s="3" t="s">
        <v>143</v>
      </c>
      <c r="D100" s="4">
        <v>9</v>
      </c>
      <c r="E100" s="2" t="s">
        <v>46</v>
      </c>
      <c r="F100" s="5">
        <v>2014</v>
      </c>
      <c r="G100" s="4">
        <v>50</v>
      </c>
      <c r="H100" s="4">
        <v>97</v>
      </c>
      <c r="I100" s="4">
        <v>97</v>
      </c>
      <c r="J100" s="4">
        <v>97</v>
      </c>
      <c r="K100" s="4">
        <v>0</v>
      </c>
      <c r="L100" s="4">
        <v>0</v>
      </c>
      <c r="M100" s="4">
        <v>0</v>
      </c>
      <c r="N100" s="4">
        <v>0</v>
      </c>
      <c r="O100" s="6">
        <v>3</v>
      </c>
      <c r="P100" s="2" t="s">
        <v>36</v>
      </c>
      <c r="Q100" s="7">
        <v>41699</v>
      </c>
      <c r="R100" s="8" t="b">
        <v>1</v>
      </c>
      <c r="U100">
        <f t="shared" si="14"/>
        <v>0</v>
      </c>
      <c r="V100">
        <f t="shared" si="15"/>
        <v>0</v>
      </c>
      <c r="W100">
        <f t="shared" si="9"/>
        <v>0</v>
      </c>
      <c r="X100">
        <f t="shared" si="10"/>
        <v>0</v>
      </c>
      <c r="Y100">
        <f t="shared" si="11"/>
        <v>0</v>
      </c>
      <c r="Z100">
        <f t="shared" si="12"/>
        <v>0</v>
      </c>
      <c r="AA100">
        <f t="shared" si="13"/>
        <v>0</v>
      </c>
    </row>
    <row r="101" spans="1:27" ht="15">
      <c r="A101" s="2" t="s">
        <v>144</v>
      </c>
      <c r="B101" s="2" t="s">
        <v>19</v>
      </c>
      <c r="C101" s="3" t="s">
        <v>145</v>
      </c>
      <c r="D101" s="4">
        <v>9</v>
      </c>
      <c r="E101" s="2" t="s">
        <v>46</v>
      </c>
      <c r="F101" s="5">
        <v>2014</v>
      </c>
      <c r="G101" s="4">
        <v>100</v>
      </c>
      <c r="H101" s="4">
        <v>189</v>
      </c>
      <c r="I101" s="4">
        <v>189</v>
      </c>
      <c r="J101" s="4">
        <v>61</v>
      </c>
      <c r="K101" s="4">
        <v>0</v>
      </c>
      <c r="L101" s="4">
        <v>128</v>
      </c>
      <c r="M101" s="4">
        <v>0</v>
      </c>
      <c r="N101" s="4">
        <v>0</v>
      </c>
      <c r="O101" s="6">
        <v>3</v>
      </c>
      <c r="P101" s="2" t="s">
        <v>36</v>
      </c>
      <c r="Q101" s="7">
        <v>41699</v>
      </c>
      <c r="R101" s="8" t="b">
        <v>1</v>
      </c>
      <c r="U101">
        <f t="shared" si="14"/>
        <v>0</v>
      </c>
      <c r="V101">
        <f t="shared" si="15"/>
        <v>0</v>
      </c>
      <c r="W101">
        <f t="shared" si="9"/>
        <v>0</v>
      </c>
      <c r="X101">
        <f t="shared" si="10"/>
        <v>0</v>
      </c>
      <c r="Y101">
        <f t="shared" si="11"/>
        <v>0</v>
      </c>
      <c r="Z101">
        <f t="shared" si="12"/>
        <v>0</v>
      </c>
      <c r="AA101">
        <f t="shared" si="13"/>
        <v>0</v>
      </c>
    </row>
    <row r="102" spans="1:27" ht="15">
      <c r="A102" s="2" t="s">
        <v>146</v>
      </c>
      <c r="B102" s="2" t="s">
        <v>19</v>
      </c>
      <c r="C102" s="3" t="s">
        <v>147</v>
      </c>
      <c r="D102" s="4">
        <v>9</v>
      </c>
      <c r="E102" s="2" t="s">
        <v>46</v>
      </c>
      <c r="F102" s="5">
        <v>2014</v>
      </c>
      <c r="G102" s="4">
        <v>100</v>
      </c>
      <c r="H102" s="4">
        <v>182</v>
      </c>
      <c r="I102" s="4">
        <v>182</v>
      </c>
      <c r="J102" s="4">
        <v>1</v>
      </c>
      <c r="K102" s="4">
        <v>0</v>
      </c>
      <c r="L102" s="4">
        <v>54</v>
      </c>
      <c r="M102" s="4">
        <v>127</v>
      </c>
      <c r="N102" s="4">
        <v>0</v>
      </c>
      <c r="O102" s="6">
        <v>3</v>
      </c>
      <c r="P102" s="2" t="s">
        <v>36</v>
      </c>
      <c r="Q102" s="7">
        <v>41699</v>
      </c>
      <c r="R102" s="8" t="b">
        <v>0</v>
      </c>
      <c r="U102">
        <f t="shared" si="14"/>
        <v>0</v>
      </c>
      <c r="V102">
        <f t="shared" si="15"/>
        <v>0</v>
      </c>
      <c r="W102">
        <f t="shared" si="9"/>
        <v>0</v>
      </c>
      <c r="X102">
        <f t="shared" si="10"/>
        <v>0</v>
      </c>
      <c r="Y102">
        <f t="shared" si="11"/>
        <v>0</v>
      </c>
      <c r="Z102">
        <f t="shared" si="12"/>
        <v>0</v>
      </c>
      <c r="AA102">
        <f t="shared" si="13"/>
        <v>0</v>
      </c>
    </row>
    <row r="103" spans="1:27" ht="15">
      <c r="A103" s="2" t="s">
        <v>140</v>
      </c>
      <c r="B103" s="2" t="s">
        <v>19</v>
      </c>
      <c r="C103" s="3" t="s">
        <v>141</v>
      </c>
      <c r="D103" s="4">
        <v>24</v>
      </c>
      <c r="E103" s="2" t="s">
        <v>86</v>
      </c>
      <c r="F103" s="5">
        <v>2013</v>
      </c>
      <c r="G103" s="4">
        <v>100</v>
      </c>
      <c r="H103" s="4">
        <v>317</v>
      </c>
      <c r="I103" s="4">
        <v>317</v>
      </c>
      <c r="J103" s="4">
        <v>291</v>
      </c>
      <c r="K103" s="4">
        <v>0</v>
      </c>
      <c r="L103" s="4">
        <v>0</v>
      </c>
      <c r="M103" s="4">
        <v>0</v>
      </c>
      <c r="N103" s="4">
        <v>0</v>
      </c>
      <c r="O103" s="6">
        <v>10</v>
      </c>
      <c r="P103" s="2" t="s">
        <v>90</v>
      </c>
      <c r="Q103" s="7">
        <v>41574</v>
      </c>
      <c r="R103" s="8" t="b">
        <v>0</v>
      </c>
      <c r="U103">
        <f t="shared" si="14"/>
        <v>0</v>
      </c>
      <c r="V103">
        <f t="shared" si="15"/>
        <v>0</v>
      </c>
      <c r="W103">
        <f t="shared" si="9"/>
        <v>0</v>
      </c>
      <c r="X103">
        <f t="shared" si="10"/>
        <v>0</v>
      </c>
      <c r="Y103">
        <f t="shared" si="11"/>
        <v>0</v>
      </c>
      <c r="Z103">
        <f t="shared" si="12"/>
        <v>0</v>
      </c>
      <c r="AA103">
        <f t="shared" si="13"/>
        <v>0</v>
      </c>
    </row>
    <row r="104" spans="1:27" ht="15">
      <c r="A104" s="2" t="s">
        <v>138</v>
      </c>
      <c r="B104" s="2" t="s">
        <v>19</v>
      </c>
      <c r="C104" s="3" t="s">
        <v>139</v>
      </c>
      <c r="D104" s="4">
        <v>14</v>
      </c>
      <c r="E104" s="2" t="s">
        <v>113</v>
      </c>
      <c r="F104" s="5">
        <v>2013</v>
      </c>
      <c r="G104" s="4">
        <v>35</v>
      </c>
      <c r="H104" s="4">
        <v>78</v>
      </c>
      <c r="I104" s="4">
        <v>78</v>
      </c>
      <c r="J104" s="4">
        <v>78</v>
      </c>
      <c r="K104" s="4">
        <v>0</v>
      </c>
      <c r="L104" s="4">
        <v>0</v>
      </c>
      <c r="M104" s="4">
        <v>0</v>
      </c>
      <c r="N104" s="4">
        <v>0</v>
      </c>
      <c r="O104" s="6">
        <v>10</v>
      </c>
      <c r="P104" s="2" t="s">
        <v>90</v>
      </c>
      <c r="Q104" s="7">
        <v>41572</v>
      </c>
      <c r="R104" s="8" t="b">
        <v>0</v>
      </c>
      <c r="U104">
        <f t="shared" si="14"/>
        <v>0</v>
      </c>
      <c r="V104">
        <f t="shared" si="15"/>
        <v>0</v>
      </c>
      <c r="W104">
        <f t="shared" si="9"/>
        <v>0</v>
      </c>
      <c r="X104">
        <f t="shared" si="10"/>
        <v>0</v>
      </c>
      <c r="Y104">
        <f t="shared" si="11"/>
        <v>0</v>
      </c>
      <c r="Z104">
        <f t="shared" si="12"/>
        <v>0</v>
      </c>
      <c r="AA104">
        <f t="shared" si="13"/>
        <v>0</v>
      </c>
    </row>
    <row r="105" spans="1:27" ht="15">
      <c r="A105" s="2" t="s">
        <v>130</v>
      </c>
      <c r="B105" s="2" t="s">
        <v>19</v>
      </c>
      <c r="C105" s="3" t="s">
        <v>131</v>
      </c>
      <c r="D105" s="4">
        <v>14</v>
      </c>
      <c r="E105" s="2" t="s">
        <v>113</v>
      </c>
      <c r="F105" s="5">
        <v>2013</v>
      </c>
      <c r="G105" s="4">
        <v>45</v>
      </c>
      <c r="H105" s="4">
        <v>234</v>
      </c>
      <c r="I105" s="4">
        <v>234</v>
      </c>
      <c r="J105" s="4">
        <v>234</v>
      </c>
      <c r="K105" s="4">
        <v>0</v>
      </c>
      <c r="L105" s="4">
        <v>0</v>
      </c>
      <c r="M105" s="4">
        <v>0</v>
      </c>
      <c r="N105" s="4">
        <v>0</v>
      </c>
      <c r="O105" s="6">
        <v>9</v>
      </c>
      <c r="P105" s="2" t="s">
        <v>87</v>
      </c>
      <c r="Q105" s="7">
        <v>41545</v>
      </c>
      <c r="R105" s="8" t="b">
        <v>0</v>
      </c>
      <c r="U105">
        <f t="shared" si="14"/>
        <v>0</v>
      </c>
      <c r="V105">
        <f t="shared" si="15"/>
        <v>0</v>
      </c>
      <c r="W105">
        <f t="shared" si="9"/>
        <v>0</v>
      </c>
      <c r="X105">
        <f t="shared" si="10"/>
        <v>0</v>
      </c>
      <c r="Y105">
        <f t="shared" si="11"/>
        <v>0</v>
      </c>
      <c r="Z105">
        <f t="shared" si="12"/>
        <v>0</v>
      </c>
      <c r="AA105">
        <f t="shared" si="13"/>
        <v>0</v>
      </c>
    </row>
    <row r="106" spans="1:27" ht="15">
      <c r="A106" s="2" t="s">
        <v>132</v>
      </c>
      <c r="B106" s="2" t="s">
        <v>19</v>
      </c>
      <c r="C106" s="3" t="s">
        <v>133</v>
      </c>
      <c r="D106" s="4">
        <v>15</v>
      </c>
      <c r="E106" s="2" t="s">
        <v>113</v>
      </c>
      <c r="F106" s="5">
        <v>2013</v>
      </c>
      <c r="G106" s="4">
        <v>30</v>
      </c>
      <c r="H106" s="4">
        <v>184</v>
      </c>
      <c r="I106" s="4">
        <v>184</v>
      </c>
      <c r="J106" s="4">
        <v>184</v>
      </c>
      <c r="K106" s="4">
        <v>0</v>
      </c>
      <c r="L106" s="4">
        <v>0</v>
      </c>
      <c r="M106" s="4">
        <v>0</v>
      </c>
      <c r="N106" s="4">
        <v>0</v>
      </c>
      <c r="O106" s="6">
        <v>9</v>
      </c>
      <c r="P106" s="2" t="s">
        <v>87</v>
      </c>
      <c r="Q106" s="7">
        <v>41545</v>
      </c>
      <c r="R106" s="8" t="b">
        <v>1</v>
      </c>
      <c r="U106">
        <f t="shared" si="14"/>
        <v>0</v>
      </c>
      <c r="V106">
        <f t="shared" si="15"/>
        <v>0</v>
      </c>
      <c r="W106">
        <f t="shared" si="9"/>
        <v>0</v>
      </c>
      <c r="X106">
        <f t="shared" si="10"/>
        <v>0</v>
      </c>
      <c r="Y106">
        <f t="shared" si="11"/>
        <v>0</v>
      </c>
      <c r="Z106">
        <f t="shared" si="12"/>
        <v>0</v>
      </c>
      <c r="AA106">
        <f t="shared" si="13"/>
        <v>0</v>
      </c>
    </row>
    <row r="107" spans="1:27" ht="15">
      <c r="A107" s="2" t="s">
        <v>134</v>
      </c>
      <c r="B107" s="2" t="s">
        <v>19</v>
      </c>
      <c r="C107" s="3" t="s">
        <v>135</v>
      </c>
      <c r="D107" s="4">
        <v>15</v>
      </c>
      <c r="E107" s="2" t="s">
        <v>113</v>
      </c>
      <c r="F107" s="5">
        <v>2013</v>
      </c>
      <c r="G107" s="4">
        <v>30</v>
      </c>
      <c r="H107" s="4">
        <v>157</v>
      </c>
      <c r="I107" s="4">
        <v>157</v>
      </c>
      <c r="J107" s="4">
        <v>157</v>
      </c>
      <c r="K107" s="4">
        <v>0</v>
      </c>
      <c r="L107" s="4">
        <v>0</v>
      </c>
      <c r="M107" s="4">
        <v>0</v>
      </c>
      <c r="N107" s="4">
        <v>0</v>
      </c>
      <c r="O107" s="6">
        <v>9</v>
      </c>
      <c r="P107" s="2" t="s">
        <v>87</v>
      </c>
      <c r="Q107" s="7">
        <v>41545</v>
      </c>
      <c r="R107" s="8" t="b">
        <v>0</v>
      </c>
      <c r="U107">
        <f t="shared" si="14"/>
        <v>0</v>
      </c>
      <c r="V107">
        <f t="shared" si="15"/>
        <v>0</v>
      </c>
      <c r="W107">
        <f t="shared" si="9"/>
        <v>0</v>
      </c>
      <c r="X107">
        <f t="shared" si="10"/>
        <v>0</v>
      </c>
      <c r="Y107">
        <f t="shared" si="11"/>
        <v>0</v>
      </c>
      <c r="Z107">
        <f t="shared" si="12"/>
        <v>0</v>
      </c>
      <c r="AA107">
        <f t="shared" si="13"/>
        <v>0</v>
      </c>
    </row>
    <row r="108" spans="1:27" ht="15">
      <c r="A108" s="2" t="s">
        <v>136</v>
      </c>
      <c r="B108" s="2" t="s">
        <v>19</v>
      </c>
      <c r="C108" s="3" t="s">
        <v>137</v>
      </c>
      <c r="D108" s="4">
        <v>16</v>
      </c>
      <c r="E108" s="2" t="s">
        <v>113</v>
      </c>
      <c r="F108" s="5">
        <v>2013</v>
      </c>
      <c r="G108" s="4">
        <v>20</v>
      </c>
      <c r="H108" s="4">
        <v>314</v>
      </c>
      <c r="I108" s="4">
        <v>314</v>
      </c>
      <c r="J108" s="4">
        <v>43</v>
      </c>
      <c r="K108" s="4">
        <v>40</v>
      </c>
      <c r="L108" s="4">
        <v>0</v>
      </c>
      <c r="M108" s="4">
        <v>231</v>
      </c>
      <c r="N108" s="4">
        <v>0</v>
      </c>
      <c r="O108" s="6">
        <v>9</v>
      </c>
      <c r="P108" s="2" t="s">
        <v>87</v>
      </c>
      <c r="Q108" s="7">
        <v>41545</v>
      </c>
      <c r="R108" s="8" t="b">
        <v>0</v>
      </c>
      <c r="U108">
        <f t="shared" si="14"/>
        <v>0</v>
      </c>
      <c r="V108">
        <f t="shared" si="15"/>
        <v>0</v>
      </c>
      <c r="W108">
        <f t="shared" si="9"/>
        <v>0</v>
      </c>
      <c r="X108">
        <f t="shared" si="10"/>
        <v>0</v>
      </c>
      <c r="Y108">
        <f t="shared" si="11"/>
        <v>0</v>
      </c>
      <c r="Z108">
        <f t="shared" si="12"/>
        <v>0</v>
      </c>
      <c r="AA108">
        <f t="shared" si="13"/>
        <v>0</v>
      </c>
    </row>
    <row r="109" spans="1:27" ht="15">
      <c r="A109" s="2" t="s">
        <v>128</v>
      </c>
      <c r="B109" s="2" t="s">
        <v>19</v>
      </c>
      <c r="C109" s="3" t="s">
        <v>129</v>
      </c>
      <c r="D109" s="4">
        <v>19</v>
      </c>
      <c r="E109" s="2" t="s">
        <v>113</v>
      </c>
      <c r="F109" s="5">
        <v>2013</v>
      </c>
      <c r="G109" s="4">
        <v>20</v>
      </c>
      <c r="H109" s="4">
        <v>118</v>
      </c>
      <c r="I109" s="4">
        <v>118</v>
      </c>
      <c r="J109" s="4">
        <v>118</v>
      </c>
      <c r="K109" s="4">
        <v>0</v>
      </c>
      <c r="L109" s="4">
        <v>0</v>
      </c>
      <c r="M109" s="4">
        <v>0</v>
      </c>
      <c r="N109" s="4">
        <v>0</v>
      </c>
      <c r="O109" s="6">
        <v>9</v>
      </c>
      <c r="P109" s="2" t="s">
        <v>87</v>
      </c>
      <c r="Q109" s="7">
        <v>41541</v>
      </c>
      <c r="R109" s="8" t="b">
        <v>0</v>
      </c>
      <c r="U109">
        <f t="shared" si="14"/>
        <v>0</v>
      </c>
      <c r="V109">
        <f t="shared" si="15"/>
        <v>0</v>
      </c>
      <c r="W109">
        <f t="shared" si="9"/>
        <v>0</v>
      </c>
      <c r="X109">
        <f t="shared" si="10"/>
        <v>0</v>
      </c>
      <c r="Y109">
        <f t="shared" si="11"/>
        <v>0</v>
      </c>
      <c r="Z109">
        <f t="shared" si="12"/>
        <v>0</v>
      </c>
      <c r="AA109">
        <f t="shared" si="13"/>
        <v>0</v>
      </c>
    </row>
    <row r="110" spans="1:27" ht="15">
      <c r="A110" s="2" t="s">
        <v>122</v>
      </c>
      <c r="B110" s="2" t="s">
        <v>19</v>
      </c>
      <c r="C110" s="3" t="s">
        <v>123</v>
      </c>
      <c r="D110" s="4">
        <v>7</v>
      </c>
      <c r="E110" s="2" t="s">
        <v>113</v>
      </c>
      <c r="F110" s="5">
        <v>2013</v>
      </c>
      <c r="G110" s="4">
        <v>51</v>
      </c>
      <c r="H110" s="4">
        <v>157</v>
      </c>
      <c r="I110" s="4">
        <v>0</v>
      </c>
      <c r="J110" s="4">
        <v>73</v>
      </c>
      <c r="K110" s="4">
        <v>23</v>
      </c>
      <c r="L110" s="4">
        <v>0</v>
      </c>
      <c r="M110" s="4">
        <v>61</v>
      </c>
      <c r="N110" s="4">
        <v>0</v>
      </c>
      <c r="O110" s="6">
        <v>4</v>
      </c>
      <c r="P110" s="2" t="s">
        <v>47</v>
      </c>
      <c r="Q110" s="7">
        <v>41389</v>
      </c>
      <c r="R110" s="8" t="b">
        <v>0</v>
      </c>
      <c r="U110">
        <f t="shared" si="14"/>
        <v>0</v>
      </c>
      <c r="V110">
        <f t="shared" si="15"/>
        <v>0</v>
      </c>
      <c r="W110">
        <f t="shared" si="9"/>
        <v>0</v>
      </c>
      <c r="X110">
        <f t="shared" si="10"/>
        <v>0</v>
      </c>
      <c r="Y110">
        <f t="shared" si="11"/>
        <v>0</v>
      </c>
      <c r="Z110">
        <f t="shared" si="12"/>
        <v>0</v>
      </c>
      <c r="AA110">
        <f t="shared" si="13"/>
        <v>0</v>
      </c>
    </row>
    <row r="111" spans="1:27" ht="15">
      <c r="A111" s="2" t="s">
        <v>124</v>
      </c>
      <c r="B111" s="2" t="s">
        <v>19</v>
      </c>
      <c r="C111" s="3" t="s">
        <v>125</v>
      </c>
      <c r="D111" s="4">
        <v>8</v>
      </c>
      <c r="E111" s="2" t="s">
        <v>113</v>
      </c>
      <c r="F111" s="5">
        <v>2013</v>
      </c>
      <c r="G111" s="4">
        <v>20</v>
      </c>
      <c r="H111" s="4">
        <v>86</v>
      </c>
      <c r="I111" s="4">
        <v>0</v>
      </c>
      <c r="J111" s="4">
        <v>40</v>
      </c>
      <c r="K111" s="4">
        <v>26</v>
      </c>
      <c r="L111" s="4">
        <v>0</v>
      </c>
      <c r="M111" s="4">
        <v>20</v>
      </c>
      <c r="N111" s="4">
        <v>0</v>
      </c>
      <c r="O111" s="6">
        <v>4</v>
      </c>
      <c r="P111" s="2" t="s">
        <v>47</v>
      </c>
      <c r="Q111" s="7">
        <v>41389</v>
      </c>
      <c r="R111" s="8" t="b">
        <v>0</v>
      </c>
      <c r="U111">
        <f t="shared" si="14"/>
        <v>0</v>
      </c>
      <c r="V111">
        <f t="shared" si="15"/>
        <v>0</v>
      </c>
      <c r="W111">
        <f t="shared" si="9"/>
        <v>0</v>
      </c>
      <c r="X111">
        <f t="shared" si="10"/>
        <v>0</v>
      </c>
      <c r="Y111">
        <f t="shared" si="11"/>
        <v>0</v>
      </c>
      <c r="Z111">
        <f t="shared" si="12"/>
        <v>0</v>
      </c>
      <c r="AA111">
        <f t="shared" si="13"/>
        <v>0</v>
      </c>
    </row>
    <row r="112" spans="1:27" ht="15">
      <c r="A112" s="2" t="s">
        <v>126</v>
      </c>
      <c r="B112" s="2" t="s">
        <v>19</v>
      </c>
      <c r="C112" s="3" t="s">
        <v>127</v>
      </c>
      <c r="D112" s="4">
        <v>22</v>
      </c>
      <c r="E112" s="2" t="s">
        <v>113</v>
      </c>
      <c r="F112" s="5">
        <v>2013</v>
      </c>
      <c r="G112" s="4">
        <v>26</v>
      </c>
      <c r="H112" s="4">
        <v>77</v>
      </c>
      <c r="I112" s="4">
        <v>0</v>
      </c>
      <c r="J112" s="4">
        <v>77</v>
      </c>
      <c r="K112" s="4">
        <v>0</v>
      </c>
      <c r="L112" s="4">
        <v>0</v>
      </c>
      <c r="M112" s="4">
        <v>0</v>
      </c>
      <c r="N112" s="4">
        <v>0</v>
      </c>
      <c r="O112" s="6">
        <v>4</v>
      </c>
      <c r="P112" s="2" t="s">
        <v>47</v>
      </c>
      <c r="Q112" s="7">
        <v>41389</v>
      </c>
      <c r="R112" s="8" t="b">
        <v>0</v>
      </c>
      <c r="U112">
        <f t="shared" si="14"/>
        <v>0</v>
      </c>
      <c r="V112">
        <f t="shared" si="15"/>
        <v>0</v>
      </c>
      <c r="W112">
        <f t="shared" si="9"/>
        <v>0</v>
      </c>
      <c r="X112">
        <f t="shared" si="10"/>
        <v>0</v>
      </c>
      <c r="Y112">
        <f t="shared" si="11"/>
        <v>0</v>
      </c>
      <c r="Z112">
        <f t="shared" si="12"/>
        <v>0</v>
      </c>
      <c r="AA112">
        <f t="shared" si="13"/>
        <v>0</v>
      </c>
    </row>
    <row r="113" spans="1:27" ht="15">
      <c r="A113" s="2" t="s">
        <v>120</v>
      </c>
      <c r="B113" s="2" t="s">
        <v>19</v>
      </c>
      <c r="C113" s="3" t="s">
        <v>121</v>
      </c>
      <c r="D113" s="4">
        <v>8</v>
      </c>
      <c r="E113" s="2" t="s">
        <v>113</v>
      </c>
      <c r="F113" s="5">
        <v>2013</v>
      </c>
      <c r="G113" s="4">
        <v>53</v>
      </c>
      <c r="H113" s="4">
        <v>136</v>
      </c>
      <c r="I113" s="4">
        <v>0</v>
      </c>
      <c r="J113" s="4">
        <v>136</v>
      </c>
      <c r="K113" s="4">
        <v>0</v>
      </c>
      <c r="L113" s="4">
        <v>0</v>
      </c>
      <c r="M113" s="4">
        <v>0</v>
      </c>
      <c r="N113" s="4">
        <v>0</v>
      </c>
      <c r="O113" s="6">
        <v>4</v>
      </c>
      <c r="P113" s="2" t="s">
        <v>47</v>
      </c>
      <c r="Q113" s="7">
        <v>41385</v>
      </c>
      <c r="R113" s="8" t="b">
        <v>0</v>
      </c>
      <c r="U113">
        <f t="shared" si="14"/>
        <v>0</v>
      </c>
      <c r="V113">
        <f t="shared" si="15"/>
        <v>0</v>
      </c>
      <c r="W113">
        <f t="shared" si="9"/>
        <v>0</v>
      </c>
      <c r="X113">
        <f t="shared" si="10"/>
        <v>0</v>
      </c>
      <c r="Y113">
        <f t="shared" si="11"/>
        <v>0</v>
      </c>
      <c r="Z113">
        <f t="shared" si="12"/>
        <v>0</v>
      </c>
      <c r="AA113">
        <f t="shared" si="13"/>
        <v>0</v>
      </c>
    </row>
    <row r="114" spans="1:27" ht="15">
      <c r="A114" s="2" t="s">
        <v>116</v>
      </c>
      <c r="B114" s="2" t="s">
        <v>19</v>
      </c>
      <c r="C114" s="3" t="s">
        <v>117</v>
      </c>
      <c r="D114" s="4">
        <v>8</v>
      </c>
      <c r="E114" s="2" t="s">
        <v>31</v>
      </c>
      <c r="F114" s="5">
        <v>2013</v>
      </c>
      <c r="G114" s="4">
        <v>100</v>
      </c>
      <c r="H114" s="4">
        <v>460</v>
      </c>
      <c r="I114" s="4">
        <v>0</v>
      </c>
      <c r="J114" s="4">
        <v>394</v>
      </c>
      <c r="K114" s="4">
        <v>2</v>
      </c>
      <c r="L114" s="4">
        <v>64</v>
      </c>
      <c r="M114" s="4">
        <v>0</v>
      </c>
      <c r="N114" s="4">
        <v>0</v>
      </c>
      <c r="O114" s="6">
        <v>4</v>
      </c>
      <c r="P114" s="2" t="s">
        <v>47</v>
      </c>
      <c r="Q114" s="7">
        <v>41381</v>
      </c>
      <c r="R114" s="8" t="b">
        <v>1</v>
      </c>
      <c r="U114">
        <f t="shared" si="14"/>
        <v>0</v>
      </c>
      <c r="V114">
        <f t="shared" si="15"/>
        <v>0</v>
      </c>
      <c r="W114">
        <f t="shared" si="9"/>
        <v>0</v>
      </c>
      <c r="X114">
        <f t="shared" si="10"/>
        <v>0</v>
      </c>
      <c r="Y114">
        <f t="shared" si="11"/>
        <v>0</v>
      </c>
      <c r="Z114">
        <f t="shared" si="12"/>
        <v>0</v>
      </c>
      <c r="AA114">
        <f t="shared" si="13"/>
        <v>0</v>
      </c>
    </row>
    <row r="115" spans="1:27" ht="15">
      <c r="A115" s="2" t="s">
        <v>118</v>
      </c>
      <c r="B115" s="2" t="s">
        <v>19</v>
      </c>
      <c r="C115" s="3" t="s">
        <v>119</v>
      </c>
      <c r="D115" s="4">
        <v>8</v>
      </c>
      <c r="E115" s="2" t="s">
        <v>31</v>
      </c>
      <c r="F115" s="5">
        <v>2013</v>
      </c>
      <c r="G115" s="4">
        <v>115</v>
      </c>
      <c r="H115" s="4">
        <v>337</v>
      </c>
      <c r="I115" s="4">
        <v>0</v>
      </c>
      <c r="J115" s="4">
        <v>0</v>
      </c>
      <c r="K115" s="4">
        <v>0</v>
      </c>
      <c r="L115" s="4">
        <v>337</v>
      </c>
      <c r="M115" s="4">
        <v>0</v>
      </c>
      <c r="N115" s="4">
        <v>0</v>
      </c>
      <c r="O115" s="6">
        <v>4</v>
      </c>
      <c r="P115" s="2" t="s">
        <v>47</v>
      </c>
      <c r="Q115" s="7">
        <v>41381</v>
      </c>
      <c r="R115" s="8" t="b">
        <v>0</v>
      </c>
      <c r="U115">
        <f t="shared" si="14"/>
        <v>0</v>
      </c>
      <c r="V115">
        <f t="shared" si="15"/>
        <v>0</v>
      </c>
      <c r="W115">
        <f t="shared" si="9"/>
        <v>0</v>
      </c>
      <c r="X115">
        <f t="shared" si="10"/>
        <v>0</v>
      </c>
      <c r="Y115">
        <f t="shared" si="11"/>
        <v>0</v>
      </c>
      <c r="Z115">
        <f t="shared" si="12"/>
        <v>0</v>
      </c>
      <c r="AA115">
        <f t="shared" si="13"/>
        <v>0</v>
      </c>
    </row>
    <row r="116" spans="1:27" ht="15">
      <c r="A116" s="2" t="s">
        <v>114</v>
      </c>
      <c r="B116" s="2" t="s">
        <v>19</v>
      </c>
      <c r="C116" s="3" t="s">
        <v>115</v>
      </c>
      <c r="D116" s="4">
        <v>12</v>
      </c>
      <c r="E116" s="2" t="s">
        <v>113</v>
      </c>
      <c r="F116" s="5">
        <v>2013</v>
      </c>
      <c r="G116" s="4">
        <v>78</v>
      </c>
      <c r="H116" s="4">
        <v>199</v>
      </c>
      <c r="I116" s="4">
        <v>0</v>
      </c>
      <c r="J116" s="4">
        <v>199</v>
      </c>
      <c r="K116" s="4">
        <v>0</v>
      </c>
      <c r="L116" s="4">
        <v>0</v>
      </c>
      <c r="M116" s="4">
        <v>0</v>
      </c>
      <c r="N116" s="4">
        <v>0</v>
      </c>
      <c r="O116" s="6">
        <v>4</v>
      </c>
      <c r="P116" s="2" t="s">
        <v>47</v>
      </c>
      <c r="Q116" s="7">
        <v>41379</v>
      </c>
      <c r="R116" s="8" t="b">
        <v>0</v>
      </c>
      <c r="U116">
        <f t="shared" si="14"/>
        <v>0</v>
      </c>
      <c r="V116">
        <f t="shared" si="15"/>
        <v>0</v>
      </c>
      <c r="W116">
        <f t="shared" si="9"/>
        <v>0</v>
      </c>
      <c r="X116">
        <f t="shared" si="10"/>
        <v>0</v>
      </c>
      <c r="Y116">
        <f t="shared" si="11"/>
        <v>0</v>
      </c>
      <c r="Z116">
        <f t="shared" si="12"/>
        <v>0</v>
      </c>
      <c r="AA116">
        <f t="shared" si="13"/>
        <v>0</v>
      </c>
    </row>
    <row r="117" spans="1:27" ht="15">
      <c r="A117" s="2" t="s">
        <v>111</v>
      </c>
      <c r="B117" s="2" t="s">
        <v>19</v>
      </c>
      <c r="C117" s="3" t="s">
        <v>112</v>
      </c>
      <c r="D117" s="4">
        <v>10</v>
      </c>
      <c r="E117" s="2" t="s">
        <v>113</v>
      </c>
      <c r="F117" s="5">
        <v>2013</v>
      </c>
      <c r="G117" s="4">
        <v>172</v>
      </c>
      <c r="H117" s="4">
        <v>453</v>
      </c>
      <c r="I117" s="4">
        <v>0</v>
      </c>
      <c r="J117" s="4">
        <v>308</v>
      </c>
      <c r="K117" s="4">
        <v>68</v>
      </c>
      <c r="L117" s="4">
        <v>0</v>
      </c>
      <c r="M117" s="4">
        <v>77</v>
      </c>
      <c r="N117" s="4">
        <v>1</v>
      </c>
      <c r="O117" s="6">
        <v>4</v>
      </c>
      <c r="P117" s="2" t="s">
        <v>47</v>
      </c>
      <c r="Q117" s="7">
        <v>41378</v>
      </c>
      <c r="R117" s="8" t="b">
        <v>0</v>
      </c>
      <c r="U117">
        <f t="shared" si="14"/>
        <v>0</v>
      </c>
      <c r="V117">
        <f t="shared" si="15"/>
        <v>0</v>
      </c>
      <c r="W117">
        <f t="shared" si="9"/>
        <v>0</v>
      </c>
      <c r="X117">
        <f t="shared" si="10"/>
        <v>0</v>
      </c>
      <c r="Y117">
        <f t="shared" si="11"/>
        <v>0</v>
      </c>
      <c r="Z117">
        <f t="shared" si="12"/>
        <v>0</v>
      </c>
      <c r="AA117">
        <f t="shared" si="13"/>
        <v>0</v>
      </c>
    </row>
    <row r="118" spans="1:27" ht="15">
      <c r="A118" s="2" t="s">
        <v>108</v>
      </c>
      <c r="B118" s="2" t="s">
        <v>19</v>
      </c>
      <c r="C118" s="3" t="s">
        <v>109</v>
      </c>
      <c r="D118" s="4">
        <v>8</v>
      </c>
      <c r="E118" s="2" t="s">
        <v>110</v>
      </c>
      <c r="F118" s="5">
        <v>2013</v>
      </c>
      <c r="G118" s="4">
        <v>1000</v>
      </c>
      <c r="H118" s="4">
        <v>1298</v>
      </c>
      <c r="I118" s="4">
        <v>0</v>
      </c>
      <c r="J118" s="4">
        <v>210</v>
      </c>
      <c r="K118" s="4">
        <v>85</v>
      </c>
      <c r="L118" s="4">
        <v>181</v>
      </c>
      <c r="M118" s="4">
        <v>822</v>
      </c>
      <c r="N118" s="4">
        <v>0</v>
      </c>
      <c r="O118" s="6">
        <v>3</v>
      </c>
      <c r="P118" s="2" t="s">
        <v>36</v>
      </c>
      <c r="Q118" s="7">
        <v>41352</v>
      </c>
      <c r="R118" s="8" t="b">
        <v>0</v>
      </c>
      <c r="U118">
        <f t="shared" si="14"/>
        <v>0</v>
      </c>
      <c r="V118">
        <f t="shared" si="15"/>
        <v>0</v>
      </c>
      <c r="W118">
        <f t="shared" si="9"/>
        <v>0</v>
      </c>
      <c r="X118">
        <f t="shared" si="10"/>
        <v>0</v>
      </c>
      <c r="Y118">
        <f t="shared" si="11"/>
        <v>0</v>
      </c>
      <c r="Z118">
        <f t="shared" si="12"/>
        <v>0</v>
      </c>
      <c r="AA118">
        <f t="shared" si="13"/>
        <v>0</v>
      </c>
    </row>
    <row r="119" spans="1:27" ht="15">
      <c r="A119" s="2" t="s">
        <v>101</v>
      </c>
      <c r="B119" s="2" t="s">
        <v>19</v>
      </c>
      <c r="C119" s="3" t="s">
        <v>102</v>
      </c>
      <c r="D119" s="4">
        <v>15</v>
      </c>
      <c r="E119" s="2" t="s">
        <v>103</v>
      </c>
      <c r="F119" s="5">
        <v>2013</v>
      </c>
      <c r="G119" s="4">
        <v>200</v>
      </c>
      <c r="H119" s="4">
        <v>878</v>
      </c>
      <c r="I119" s="4">
        <v>878</v>
      </c>
      <c r="J119" s="4">
        <v>853</v>
      </c>
      <c r="K119" s="4">
        <v>25</v>
      </c>
      <c r="L119" s="4">
        <v>0</v>
      </c>
      <c r="M119" s="4">
        <v>0</v>
      </c>
      <c r="N119" s="4">
        <v>0</v>
      </c>
      <c r="O119" s="6">
        <v>3</v>
      </c>
      <c r="P119" s="2" t="s">
        <v>36</v>
      </c>
      <c r="Q119" s="7">
        <v>41349</v>
      </c>
      <c r="R119" s="8" t="b">
        <v>1</v>
      </c>
      <c r="U119">
        <f t="shared" si="14"/>
        <v>0</v>
      </c>
      <c r="V119">
        <f t="shared" si="15"/>
        <v>0</v>
      </c>
      <c r="W119">
        <f t="shared" si="9"/>
        <v>0</v>
      </c>
      <c r="X119">
        <f t="shared" si="10"/>
        <v>0</v>
      </c>
      <c r="Y119">
        <f t="shared" si="11"/>
        <v>0</v>
      </c>
      <c r="Z119">
        <f t="shared" si="12"/>
        <v>0</v>
      </c>
      <c r="AA119">
        <f t="shared" si="13"/>
        <v>0</v>
      </c>
    </row>
    <row r="120" spans="1:27" ht="15">
      <c r="A120" s="2" t="s">
        <v>104</v>
      </c>
      <c r="B120" s="2" t="s">
        <v>19</v>
      </c>
      <c r="C120" s="3" t="s">
        <v>105</v>
      </c>
      <c r="D120" s="4">
        <v>15</v>
      </c>
      <c r="E120" s="2" t="s">
        <v>103</v>
      </c>
      <c r="F120" s="5">
        <v>2013</v>
      </c>
      <c r="G120" s="4">
        <v>100</v>
      </c>
      <c r="H120" s="4">
        <v>519</v>
      </c>
      <c r="I120" s="4">
        <v>0</v>
      </c>
      <c r="J120" s="4">
        <v>0</v>
      </c>
      <c r="K120" s="4">
        <v>315</v>
      </c>
      <c r="L120" s="4">
        <v>204</v>
      </c>
      <c r="M120" s="4">
        <v>0</v>
      </c>
      <c r="N120" s="4">
        <v>0</v>
      </c>
      <c r="O120" s="6">
        <v>3</v>
      </c>
      <c r="P120" s="2" t="s">
        <v>36</v>
      </c>
      <c r="Q120" s="7">
        <v>41349</v>
      </c>
      <c r="R120" s="8" t="b">
        <v>0</v>
      </c>
      <c r="U120">
        <f t="shared" si="14"/>
        <v>0</v>
      </c>
      <c r="V120">
        <f t="shared" si="15"/>
        <v>0</v>
      </c>
      <c r="W120">
        <f t="shared" si="9"/>
        <v>0</v>
      </c>
      <c r="X120">
        <f t="shared" si="10"/>
        <v>0</v>
      </c>
      <c r="Y120">
        <f t="shared" si="11"/>
        <v>0</v>
      </c>
      <c r="Z120">
        <f t="shared" si="12"/>
        <v>0</v>
      </c>
      <c r="AA120">
        <f t="shared" si="13"/>
        <v>0</v>
      </c>
    </row>
    <row r="121" spans="1:27" ht="15">
      <c r="A121" s="2" t="s">
        <v>106</v>
      </c>
      <c r="B121" s="2" t="s">
        <v>19</v>
      </c>
      <c r="C121" s="3" t="s">
        <v>107</v>
      </c>
      <c r="D121" s="4">
        <v>16</v>
      </c>
      <c r="E121" s="2" t="s">
        <v>103</v>
      </c>
      <c r="F121" s="5">
        <v>2013</v>
      </c>
      <c r="G121" s="4">
        <v>100</v>
      </c>
      <c r="H121" s="4">
        <v>433</v>
      </c>
      <c r="I121" s="4">
        <v>0</v>
      </c>
      <c r="J121" s="4">
        <v>433</v>
      </c>
      <c r="K121" s="4">
        <v>0</v>
      </c>
      <c r="L121" s="4">
        <v>0</v>
      </c>
      <c r="M121" s="4">
        <v>0</v>
      </c>
      <c r="N121" s="4">
        <v>0</v>
      </c>
      <c r="O121" s="6">
        <v>3</v>
      </c>
      <c r="P121" s="2" t="s">
        <v>36</v>
      </c>
      <c r="Q121" s="7">
        <v>41349</v>
      </c>
      <c r="R121" s="8" t="b">
        <v>0</v>
      </c>
      <c r="U121">
        <f t="shared" si="14"/>
        <v>0</v>
      </c>
      <c r="V121">
        <f t="shared" si="15"/>
        <v>0</v>
      </c>
      <c r="W121">
        <f t="shared" si="9"/>
        <v>0</v>
      </c>
      <c r="X121">
        <f t="shared" si="10"/>
        <v>0</v>
      </c>
      <c r="Y121">
        <f t="shared" si="11"/>
        <v>0</v>
      </c>
      <c r="Z121">
        <f t="shared" si="12"/>
        <v>0</v>
      </c>
      <c r="AA121">
        <f t="shared" si="13"/>
        <v>0</v>
      </c>
    </row>
    <row r="122" spans="1:27" ht="15">
      <c r="A122" s="2" t="s">
        <v>99</v>
      </c>
      <c r="B122" s="2" t="s">
        <v>19</v>
      </c>
      <c r="C122" s="3" t="s">
        <v>100</v>
      </c>
      <c r="D122" s="4">
        <v>1</v>
      </c>
      <c r="E122" s="2" t="s">
        <v>86</v>
      </c>
      <c r="F122" s="5">
        <v>2012</v>
      </c>
      <c r="G122" s="4">
        <v>100</v>
      </c>
      <c r="H122" s="4">
        <v>228</v>
      </c>
      <c r="I122" s="4">
        <v>228</v>
      </c>
      <c r="J122" s="4">
        <v>228</v>
      </c>
      <c r="K122" s="4">
        <v>0</v>
      </c>
      <c r="L122" s="4">
        <v>0</v>
      </c>
      <c r="M122" s="4">
        <v>0</v>
      </c>
      <c r="N122" s="4">
        <v>0</v>
      </c>
      <c r="O122" s="6">
        <v>10</v>
      </c>
      <c r="P122" s="2" t="s">
        <v>90</v>
      </c>
      <c r="Q122" s="7">
        <v>41185</v>
      </c>
      <c r="R122" s="8" t="b">
        <v>0</v>
      </c>
      <c r="U122">
        <f t="shared" si="14"/>
        <v>0</v>
      </c>
      <c r="V122">
        <f t="shared" si="15"/>
        <v>0</v>
      </c>
      <c r="W122">
        <f t="shared" si="9"/>
        <v>0</v>
      </c>
      <c r="X122">
        <f t="shared" si="10"/>
        <v>0</v>
      </c>
      <c r="Y122">
        <f t="shared" si="11"/>
        <v>0</v>
      </c>
      <c r="Z122">
        <f t="shared" si="12"/>
        <v>0</v>
      </c>
      <c r="AA122">
        <f t="shared" si="13"/>
        <v>0</v>
      </c>
    </row>
    <row r="123" spans="1:27" ht="15">
      <c r="A123" s="2" t="s">
        <v>93</v>
      </c>
      <c r="B123" s="2" t="s">
        <v>19</v>
      </c>
      <c r="C123" s="3" t="s">
        <v>94</v>
      </c>
      <c r="D123" s="4">
        <v>1</v>
      </c>
      <c r="E123" s="2" t="s">
        <v>86</v>
      </c>
      <c r="F123" s="5">
        <v>2012</v>
      </c>
      <c r="G123" s="4">
        <v>260</v>
      </c>
      <c r="H123" s="4">
        <v>546</v>
      </c>
      <c r="I123" s="4">
        <v>546</v>
      </c>
      <c r="J123" s="4">
        <v>546</v>
      </c>
      <c r="K123" s="4">
        <v>0</v>
      </c>
      <c r="L123" s="4">
        <v>0</v>
      </c>
      <c r="M123" s="4">
        <v>0</v>
      </c>
      <c r="N123" s="4">
        <v>0</v>
      </c>
      <c r="O123" s="6">
        <v>10</v>
      </c>
      <c r="P123" s="2" t="s">
        <v>90</v>
      </c>
      <c r="Q123" s="7">
        <v>41184</v>
      </c>
      <c r="R123" s="8" t="b">
        <v>1</v>
      </c>
      <c r="U123">
        <f t="shared" si="14"/>
        <v>0</v>
      </c>
      <c r="V123">
        <f t="shared" si="15"/>
        <v>0</v>
      </c>
      <c r="W123">
        <f t="shared" si="9"/>
        <v>0</v>
      </c>
      <c r="X123">
        <f t="shared" si="10"/>
        <v>0</v>
      </c>
      <c r="Y123">
        <f t="shared" si="11"/>
        <v>0</v>
      </c>
      <c r="Z123">
        <f t="shared" si="12"/>
        <v>0</v>
      </c>
      <c r="AA123">
        <f t="shared" si="13"/>
        <v>0</v>
      </c>
    </row>
    <row r="124" spans="1:27" ht="15">
      <c r="A124" s="2" t="s">
        <v>95</v>
      </c>
      <c r="B124" s="2" t="s">
        <v>19</v>
      </c>
      <c r="C124" s="3" t="s">
        <v>96</v>
      </c>
      <c r="D124" s="4">
        <v>1</v>
      </c>
      <c r="E124" s="2" t="s">
        <v>86</v>
      </c>
      <c r="F124" s="5">
        <v>2012</v>
      </c>
      <c r="G124" s="4">
        <v>200</v>
      </c>
      <c r="H124" s="4">
        <v>423</v>
      </c>
      <c r="I124" s="4">
        <v>423</v>
      </c>
      <c r="J124" s="4">
        <v>412</v>
      </c>
      <c r="K124" s="4">
        <v>0</v>
      </c>
      <c r="L124" s="4">
        <v>11</v>
      </c>
      <c r="M124" s="4">
        <v>0</v>
      </c>
      <c r="N124" s="4">
        <v>0</v>
      </c>
      <c r="O124" s="6">
        <v>10</v>
      </c>
      <c r="P124" s="2" t="s">
        <v>90</v>
      </c>
      <c r="Q124" s="7">
        <v>41184</v>
      </c>
      <c r="R124" s="8" t="b">
        <v>0</v>
      </c>
      <c r="U124">
        <f t="shared" si="14"/>
        <v>0</v>
      </c>
      <c r="V124">
        <f t="shared" si="15"/>
        <v>0</v>
      </c>
      <c r="W124">
        <f t="shared" si="9"/>
        <v>0</v>
      </c>
      <c r="X124">
        <f t="shared" si="10"/>
        <v>0</v>
      </c>
      <c r="Y124">
        <f t="shared" si="11"/>
        <v>0</v>
      </c>
      <c r="Z124">
        <f t="shared" si="12"/>
        <v>0</v>
      </c>
      <c r="AA124">
        <f t="shared" si="13"/>
        <v>0</v>
      </c>
    </row>
    <row r="125" spans="1:27" ht="15">
      <c r="A125" s="2" t="s">
        <v>97</v>
      </c>
      <c r="B125" s="2" t="s">
        <v>19</v>
      </c>
      <c r="C125" s="3" t="s">
        <v>98</v>
      </c>
      <c r="D125" s="4">
        <v>4</v>
      </c>
      <c r="E125" s="2" t="s">
        <v>86</v>
      </c>
      <c r="F125" s="5">
        <v>2012</v>
      </c>
      <c r="G125" s="4">
        <v>100</v>
      </c>
      <c r="H125" s="4">
        <v>330</v>
      </c>
      <c r="I125" s="4">
        <v>330</v>
      </c>
      <c r="J125" s="4">
        <v>78</v>
      </c>
      <c r="K125" s="4">
        <v>0</v>
      </c>
      <c r="L125" s="4">
        <v>65</v>
      </c>
      <c r="M125" s="4">
        <v>187</v>
      </c>
      <c r="N125" s="4">
        <v>0</v>
      </c>
      <c r="O125" s="6">
        <v>10</v>
      </c>
      <c r="P125" s="2" t="s">
        <v>90</v>
      </c>
      <c r="Q125" s="7">
        <v>41184</v>
      </c>
      <c r="R125" s="8" t="b">
        <v>0</v>
      </c>
      <c r="U125">
        <f t="shared" si="14"/>
        <v>0</v>
      </c>
      <c r="V125">
        <f t="shared" si="15"/>
        <v>0</v>
      </c>
      <c r="W125">
        <f t="shared" si="9"/>
        <v>0</v>
      </c>
      <c r="X125">
        <f t="shared" si="10"/>
        <v>0</v>
      </c>
      <c r="Y125">
        <f t="shared" si="11"/>
        <v>0</v>
      </c>
      <c r="Z125">
        <f t="shared" si="12"/>
        <v>0</v>
      </c>
      <c r="AA125">
        <f t="shared" si="13"/>
        <v>0</v>
      </c>
    </row>
    <row r="126" spans="1:27" ht="15">
      <c r="A126" s="2" t="s">
        <v>88</v>
      </c>
      <c r="B126" s="2" t="s">
        <v>19</v>
      </c>
      <c r="C126" s="3" t="s">
        <v>89</v>
      </c>
      <c r="D126" s="4">
        <v>23</v>
      </c>
      <c r="E126" s="2" t="s">
        <v>86</v>
      </c>
      <c r="F126" s="5">
        <v>2012</v>
      </c>
      <c r="G126" s="4">
        <v>200</v>
      </c>
      <c r="H126" s="4">
        <v>463</v>
      </c>
      <c r="I126" s="4">
        <v>457</v>
      </c>
      <c r="J126" s="4">
        <v>376</v>
      </c>
      <c r="K126" s="4">
        <v>0</v>
      </c>
      <c r="L126" s="4">
        <v>0</v>
      </c>
      <c r="M126" s="4">
        <v>0</v>
      </c>
      <c r="N126" s="4">
        <v>1</v>
      </c>
      <c r="O126" s="6">
        <v>10</v>
      </c>
      <c r="P126" s="2" t="s">
        <v>90</v>
      </c>
      <c r="Q126" s="7">
        <v>41183</v>
      </c>
      <c r="R126" s="8" t="b">
        <v>0</v>
      </c>
      <c r="U126">
        <f t="shared" si="14"/>
        <v>0</v>
      </c>
      <c r="V126">
        <f t="shared" si="15"/>
        <v>0</v>
      </c>
      <c r="W126">
        <f t="shared" si="9"/>
        <v>0</v>
      </c>
      <c r="X126">
        <f t="shared" si="10"/>
        <v>0</v>
      </c>
      <c r="Y126">
        <f t="shared" si="11"/>
        <v>0</v>
      </c>
      <c r="Z126">
        <f t="shared" si="12"/>
        <v>0</v>
      </c>
      <c r="AA126">
        <f t="shared" si="13"/>
        <v>0</v>
      </c>
    </row>
    <row r="127" spans="1:27" ht="15">
      <c r="A127" s="2" t="s">
        <v>91</v>
      </c>
      <c r="B127" s="2" t="s">
        <v>19</v>
      </c>
      <c r="C127" s="3" t="s">
        <v>92</v>
      </c>
      <c r="D127" s="4">
        <v>24</v>
      </c>
      <c r="E127" s="2" t="s">
        <v>86</v>
      </c>
      <c r="F127" s="5">
        <v>2012</v>
      </c>
      <c r="G127" s="4">
        <v>300</v>
      </c>
      <c r="H127" s="4">
        <v>658</v>
      </c>
      <c r="I127" s="4">
        <v>658</v>
      </c>
      <c r="J127" s="4">
        <v>650</v>
      </c>
      <c r="K127" s="4">
        <v>0</v>
      </c>
      <c r="L127" s="4">
        <v>0</v>
      </c>
      <c r="M127" s="4">
        <v>0</v>
      </c>
      <c r="N127" s="4">
        <v>0</v>
      </c>
      <c r="O127" s="6">
        <v>10</v>
      </c>
      <c r="P127" s="2" t="s">
        <v>90</v>
      </c>
      <c r="Q127" s="7">
        <v>41183</v>
      </c>
      <c r="R127" s="8" t="b">
        <v>0</v>
      </c>
      <c r="U127">
        <f t="shared" si="14"/>
        <v>0</v>
      </c>
      <c r="V127">
        <f t="shared" si="15"/>
        <v>0</v>
      </c>
      <c r="W127">
        <f t="shared" si="9"/>
        <v>0</v>
      </c>
      <c r="X127">
        <f t="shared" si="10"/>
        <v>0</v>
      </c>
      <c r="Y127">
        <f t="shared" si="11"/>
        <v>0</v>
      </c>
      <c r="Z127">
        <f t="shared" si="12"/>
        <v>0</v>
      </c>
      <c r="AA127">
        <f t="shared" si="13"/>
        <v>0</v>
      </c>
    </row>
    <row r="128" spans="1:27" ht="15">
      <c r="A128" s="2" t="s">
        <v>84</v>
      </c>
      <c r="B128" s="2" t="s">
        <v>19</v>
      </c>
      <c r="C128" s="3" t="s">
        <v>85</v>
      </c>
      <c r="D128" s="4">
        <v>19</v>
      </c>
      <c r="E128" s="2" t="s">
        <v>86</v>
      </c>
      <c r="F128" s="5">
        <v>2012</v>
      </c>
      <c r="G128" s="4">
        <v>750</v>
      </c>
      <c r="H128" s="4">
        <v>2241</v>
      </c>
      <c r="I128" s="4">
        <v>2241</v>
      </c>
      <c r="J128" s="4">
        <v>487</v>
      </c>
      <c r="K128" s="4">
        <v>0</v>
      </c>
      <c r="L128" s="4">
        <v>405</v>
      </c>
      <c r="M128" s="4">
        <v>1349</v>
      </c>
      <c r="N128" s="4">
        <v>0</v>
      </c>
      <c r="O128" s="6">
        <v>9</v>
      </c>
      <c r="P128" s="2" t="s">
        <v>87</v>
      </c>
      <c r="Q128" s="7">
        <v>41161</v>
      </c>
      <c r="R128" s="8" t="b">
        <v>0</v>
      </c>
      <c r="U128">
        <f t="shared" si="14"/>
        <v>0</v>
      </c>
      <c r="V128">
        <f t="shared" si="15"/>
        <v>0</v>
      </c>
      <c r="W128">
        <f t="shared" si="9"/>
        <v>0</v>
      </c>
      <c r="X128">
        <f t="shared" si="10"/>
        <v>0</v>
      </c>
      <c r="Y128">
        <f t="shared" si="11"/>
        <v>0</v>
      </c>
      <c r="Z128">
        <f t="shared" si="12"/>
        <v>0</v>
      </c>
      <c r="AA128">
        <f t="shared" si="13"/>
        <v>0</v>
      </c>
    </row>
    <row r="129" spans="1:27" ht="15">
      <c r="A129" s="2" t="s">
        <v>82</v>
      </c>
      <c r="B129" s="2" t="s">
        <v>19</v>
      </c>
      <c r="C129" s="3" t="s">
        <v>83</v>
      </c>
      <c r="D129" s="4">
        <v>17</v>
      </c>
      <c r="E129" s="2" t="s">
        <v>35</v>
      </c>
      <c r="F129" s="5">
        <v>2012</v>
      </c>
      <c r="G129" s="4">
        <v>100</v>
      </c>
      <c r="H129" s="4">
        <v>156</v>
      </c>
      <c r="I129" s="4">
        <v>156</v>
      </c>
      <c r="J129" s="4">
        <v>156</v>
      </c>
      <c r="K129" s="4">
        <v>0</v>
      </c>
      <c r="L129" s="4">
        <v>0</v>
      </c>
      <c r="M129" s="4">
        <v>0</v>
      </c>
      <c r="N129" s="4">
        <v>0</v>
      </c>
      <c r="O129" s="6">
        <v>8</v>
      </c>
      <c r="P129" s="2" t="s">
        <v>32</v>
      </c>
      <c r="Q129" s="7">
        <v>41125</v>
      </c>
      <c r="R129" s="8" t="b">
        <v>0</v>
      </c>
      <c r="U129">
        <f t="shared" si="14"/>
        <v>0</v>
      </c>
      <c r="V129">
        <f t="shared" si="15"/>
        <v>0</v>
      </c>
      <c r="W129">
        <f t="shared" si="9"/>
        <v>0</v>
      </c>
      <c r="X129">
        <f t="shared" si="10"/>
        <v>0</v>
      </c>
      <c r="Y129">
        <f t="shared" si="11"/>
        <v>0</v>
      </c>
      <c r="Z129">
        <f t="shared" si="12"/>
        <v>0</v>
      </c>
      <c r="AA129">
        <f t="shared" si="13"/>
        <v>0</v>
      </c>
    </row>
    <row r="130" spans="1:27" ht="15">
      <c r="A130" s="2" t="s">
        <v>80</v>
      </c>
      <c r="B130" s="2" t="s">
        <v>19</v>
      </c>
      <c r="C130" s="3" t="s">
        <v>81</v>
      </c>
      <c r="D130" s="4">
        <v>18</v>
      </c>
      <c r="E130" s="2" t="s">
        <v>35</v>
      </c>
      <c r="F130" s="5">
        <v>2012</v>
      </c>
      <c r="G130" s="4">
        <v>150</v>
      </c>
      <c r="H130" s="4">
        <v>237</v>
      </c>
      <c r="I130" s="4">
        <v>237</v>
      </c>
      <c r="J130" s="4">
        <v>237</v>
      </c>
      <c r="K130" s="4">
        <v>0</v>
      </c>
      <c r="L130" s="4">
        <v>0</v>
      </c>
      <c r="M130" s="4">
        <v>0</v>
      </c>
      <c r="N130" s="4">
        <v>0</v>
      </c>
      <c r="O130" s="6">
        <v>7</v>
      </c>
      <c r="P130" s="2" t="s">
        <v>75</v>
      </c>
      <c r="Q130" s="7">
        <v>41121</v>
      </c>
      <c r="R130" s="8" t="b">
        <v>0</v>
      </c>
      <c r="U130">
        <f t="shared" si="14"/>
        <v>0</v>
      </c>
      <c r="V130">
        <f t="shared" si="15"/>
        <v>0</v>
      </c>
      <c r="W130">
        <f aca="true" t="shared" si="16" ref="W130:W193">$V130*$H130</f>
        <v>0</v>
      </c>
      <c r="X130">
        <f aca="true" t="shared" si="17" ref="X130:X193">$V130*J130</f>
        <v>0</v>
      </c>
      <c r="Y130">
        <f aca="true" t="shared" si="18" ref="Y130:Y193">$V130*K130</f>
        <v>0</v>
      </c>
      <c r="Z130">
        <f aca="true" t="shared" si="19" ref="Z130:Z193">$V130*L130</f>
        <v>0</v>
      </c>
      <c r="AA130">
        <f aca="true" t="shared" si="20" ref="AA130:AA193">$V130*M130</f>
        <v>0</v>
      </c>
    </row>
    <row r="131" spans="1:27" ht="15">
      <c r="A131" s="2" t="s">
        <v>73</v>
      </c>
      <c r="B131" s="2" t="s">
        <v>19</v>
      </c>
      <c r="C131" s="3" t="s">
        <v>74</v>
      </c>
      <c r="D131" s="4">
        <v>10</v>
      </c>
      <c r="E131" s="2" t="s">
        <v>41</v>
      </c>
      <c r="F131" s="5">
        <v>2012</v>
      </c>
      <c r="G131" s="4">
        <v>100</v>
      </c>
      <c r="H131" s="4">
        <v>139</v>
      </c>
      <c r="I131" s="4">
        <v>139</v>
      </c>
      <c r="J131" s="4">
        <v>139</v>
      </c>
      <c r="K131" s="4">
        <v>0</v>
      </c>
      <c r="L131" s="4">
        <v>0</v>
      </c>
      <c r="M131" s="4">
        <v>0</v>
      </c>
      <c r="N131" s="4">
        <v>0</v>
      </c>
      <c r="O131" s="6">
        <v>7</v>
      </c>
      <c r="P131" s="2" t="s">
        <v>75</v>
      </c>
      <c r="Q131" s="7">
        <v>41111</v>
      </c>
      <c r="R131" s="8" t="b">
        <v>1</v>
      </c>
      <c r="U131">
        <f t="shared" si="14"/>
        <v>0</v>
      </c>
      <c r="V131">
        <f t="shared" si="15"/>
        <v>0</v>
      </c>
      <c r="W131">
        <f t="shared" si="16"/>
        <v>0</v>
      </c>
      <c r="X131">
        <f t="shared" si="17"/>
        <v>0</v>
      </c>
      <c r="Y131">
        <f t="shared" si="18"/>
        <v>0</v>
      </c>
      <c r="Z131">
        <f t="shared" si="19"/>
        <v>0</v>
      </c>
      <c r="AA131">
        <f t="shared" si="20"/>
        <v>0</v>
      </c>
    </row>
    <row r="132" spans="1:27" ht="15">
      <c r="A132" s="2" t="s">
        <v>76</v>
      </c>
      <c r="B132" s="2" t="s">
        <v>19</v>
      </c>
      <c r="C132" s="3" t="s">
        <v>77</v>
      </c>
      <c r="D132" s="4">
        <v>10</v>
      </c>
      <c r="E132" s="2" t="s">
        <v>41</v>
      </c>
      <c r="F132" s="5">
        <v>2012</v>
      </c>
      <c r="G132" s="4">
        <v>200</v>
      </c>
      <c r="H132" s="4">
        <v>279</v>
      </c>
      <c r="I132" s="4">
        <v>279</v>
      </c>
      <c r="J132" s="4">
        <v>279</v>
      </c>
      <c r="K132" s="4">
        <v>0</v>
      </c>
      <c r="L132" s="4">
        <v>0</v>
      </c>
      <c r="M132" s="4">
        <v>0</v>
      </c>
      <c r="N132" s="4">
        <v>0</v>
      </c>
      <c r="O132" s="6">
        <v>7</v>
      </c>
      <c r="P132" s="2" t="s">
        <v>75</v>
      </c>
      <c r="Q132" s="7">
        <v>41111</v>
      </c>
      <c r="R132" s="8" t="b">
        <v>0</v>
      </c>
      <c r="U132">
        <f t="shared" si="14"/>
        <v>0</v>
      </c>
      <c r="V132">
        <f t="shared" si="15"/>
        <v>0</v>
      </c>
      <c r="W132">
        <f t="shared" si="16"/>
        <v>0</v>
      </c>
      <c r="X132">
        <f t="shared" si="17"/>
        <v>0</v>
      </c>
      <c r="Y132">
        <f t="shared" si="18"/>
        <v>0</v>
      </c>
      <c r="Z132">
        <f t="shared" si="19"/>
        <v>0</v>
      </c>
      <c r="AA132">
        <f t="shared" si="20"/>
        <v>0</v>
      </c>
    </row>
    <row r="133" spans="1:27" ht="15">
      <c r="A133" s="2" t="s">
        <v>78</v>
      </c>
      <c r="B133" s="2" t="s">
        <v>19</v>
      </c>
      <c r="C133" s="3" t="s">
        <v>79</v>
      </c>
      <c r="D133" s="4">
        <v>12</v>
      </c>
      <c r="E133" s="2" t="s">
        <v>41</v>
      </c>
      <c r="F133" s="5">
        <v>2012</v>
      </c>
      <c r="G133" s="4">
        <v>300</v>
      </c>
      <c r="H133" s="4">
        <v>418</v>
      </c>
      <c r="I133" s="4">
        <v>418</v>
      </c>
      <c r="J133" s="4">
        <v>418</v>
      </c>
      <c r="K133" s="4">
        <v>0</v>
      </c>
      <c r="L133" s="4">
        <v>0</v>
      </c>
      <c r="M133" s="4">
        <v>0</v>
      </c>
      <c r="N133" s="4">
        <v>0</v>
      </c>
      <c r="O133" s="6">
        <v>7</v>
      </c>
      <c r="P133" s="2" t="s">
        <v>75</v>
      </c>
      <c r="Q133" s="7">
        <v>41111</v>
      </c>
      <c r="R133" s="8" t="b">
        <v>0</v>
      </c>
      <c r="U133">
        <f t="shared" si="14"/>
        <v>0</v>
      </c>
      <c r="V133">
        <f t="shared" si="15"/>
        <v>0</v>
      </c>
      <c r="W133">
        <f t="shared" si="16"/>
        <v>0</v>
      </c>
      <c r="X133">
        <f t="shared" si="17"/>
        <v>0</v>
      </c>
      <c r="Y133">
        <f t="shared" si="18"/>
        <v>0</v>
      </c>
      <c r="Z133">
        <f t="shared" si="19"/>
        <v>0</v>
      </c>
      <c r="AA133">
        <f t="shared" si="20"/>
        <v>0</v>
      </c>
    </row>
    <row r="134" spans="1:27" ht="15">
      <c r="A134" s="2" t="s">
        <v>67</v>
      </c>
      <c r="B134" s="2" t="s">
        <v>19</v>
      </c>
      <c r="C134" s="3" t="s">
        <v>68</v>
      </c>
      <c r="D134" s="4">
        <v>17</v>
      </c>
      <c r="E134" s="2" t="s">
        <v>41</v>
      </c>
      <c r="F134" s="5">
        <v>2012</v>
      </c>
      <c r="G134" s="4">
        <v>100</v>
      </c>
      <c r="H134" s="4">
        <v>132</v>
      </c>
      <c r="I134" s="4">
        <v>132</v>
      </c>
      <c r="J134" s="4">
        <v>132</v>
      </c>
      <c r="K134" s="4">
        <v>0</v>
      </c>
      <c r="L134" s="4">
        <v>0</v>
      </c>
      <c r="M134" s="4">
        <v>0</v>
      </c>
      <c r="N134" s="4">
        <v>0</v>
      </c>
      <c r="O134" s="6">
        <v>6</v>
      </c>
      <c r="P134" s="2" t="s">
        <v>22</v>
      </c>
      <c r="Q134" s="7">
        <v>41087</v>
      </c>
      <c r="R134" s="8" t="b">
        <v>1</v>
      </c>
      <c r="U134">
        <f t="shared" si="14"/>
        <v>0</v>
      </c>
      <c r="V134">
        <f t="shared" si="15"/>
        <v>0</v>
      </c>
      <c r="W134">
        <f t="shared" si="16"/>
        <v>0</v>
      </c>
      <c r="X134">
        <f t="shared" si="17"/>
        <v>0</v>
      </c>
      <c r="Y134">
        <f t="shared" si="18"/>
        <v>0</v>
      </c>
      <c r="Z134">
        <f t="shared" si="19"/>
        <v>0</v>
      </c>
      <c r="AA134">
        <f t="shared" si="20"/>
        <v>0</v>
      </c>
    </row>
    <row r="135" spans="1:27" ht="15">
      <c r="A135" s="2" t="s">
        <v>69</v>
      </c>
      <c r="B135" s="2" t="s">
        <v>19</v>
      </c>
      <c r="C135" s="3" t="s">
        <v>70</v>
      </c>
      <c r="D135" s="4">
        <v>17</v>
      </c>
      <c r="E135" s="2" t="s">
        <v>41</v>
      </c>
      <c r="F135" s="5">
        <v>2012</v>
      </c>
      <c r="G135" s="4">
        <v>100</v>
      </c>
      <c r="H135" s="4">
        <v>132</v>
      </c>
      <c r="I135" s="4">
        <v>132</v>
      </c>
      <c r="J135" s="4">
        <v>132</v>
      </c>
      <c r="K135" s="4">
        <v>0</v>
      </c>
      <c r="L135" s="4">
        <v>0</v>
      </c>
      <c r="M135" s="4">
        <v>0</v>
      </c>
      <c r="N135" s="4">
        <v>0</v>
      </c>
      <c r="O135" s="6">
        <v>6</v>
      </c>
      <c r="P135" s="2" t="s">
        <v>22</v>
      </c>
      <c r="Q135" s="7">
        <v>41087</v>
      </c>
      <c r="R135" s="8" t="b">
        <v>1</v>
      </c>
      <c r="U135">
        <f t="shared" si="14"/>
        <v>0</v>
      </c>
      <c r="V135">
        <f t="shared" si="15"/>
        <v>0</v>
      </c>
      <c r="W135">
        <f t="shared" si="16"/>
        <v>0</v>
      </c>
      <c r="X135">
        <f t="shared" si="17"/>
        <v>0</v>
      </c>
      <c r="Y135">
        <f t="shared" si="18"/>
        <v>0</v>
      </c>
      <c r="Z135">
        <f t="shared" si="19"/>
        <v>0</v>
      </c>
      <c r="AA135">
        <f t="shared" si="20"/>
        <v>0</v>
      </c>
    </row>
    <row r="136" spans="1:27" ht="15">
      <c r="A136" s="2" t="s">
        <v>71</v>
      </c>
      <c r="B136" s="2" t="s">
        <v>19</v>
      </c>
      <c r="C136" s="3" t="s">
        <v>72</v>
      </c>
      <c r="D136" s="4">
        <v>17</v>
      </c>
      <c r="E136" s="2" t="s">
        <v>41</v>
      </c>
      <c r="F136" s="5">
        <v>2012</v>
      </c>
      <c r="G136" s="4">
        <v>100</v>
      </c>
      <c r="H136" s="4">
        <v>132</v>
      </c>
      <c r="I136" s="4">
        <v>132</v>
      </c>
      <c r="J136" s="4">
        <v>132</v>
      </c>
      <c r="K136" s="4">
        <v>0</v>
      </c>
      <c r="L136" s="4">
        <v>0</v>
      </c>
      <c r="M136" s="4">
        <v>0</v>
      </c>
      <c r="N136" s="4">
        <v>0</v>
      </c>
      <c r="O136" s="6">
        <v>6</v>
      </c>
      <c r="P136" s="2" t="s">
        <v>22</v>
      </c>
      <c r="Q136" s="7">
        <v>41087</v>
      </c>
      <c r="R136" s="8" t="b">
        <v>0</v>
      </c>
      <c r="U136">
        <f aca="true" t="shared" si="21" ref="U136:U149">ROUND((T136-S136)*24*60,0)</f>
        <v>0</v>
      </c>
      <c r="V136">
        <f aca="true" t="shared" si="22" ref="V136:V149">U136/60</f>
        <v>0</v>
      </c>
      <c r="W136">
        <f t="shared" si="16"/>
        <v>0</v>
      </c>
      <c r="X136">
        <f t="shared" si="17"/>
        <v>0</v>
      </c>
      <c r="Y136">
        <f t="shared" si="18"/>
        <v>0</v>
      </c>
      <c r="Z136">
        <f t="shared" si="19"/>
        <v>0</v>
      </c>
      <c r="AA136">
        <f t="shared" si="20"/>
        <v>0</v>
      </c>
    </row>
    <row r="137" spans="1:27" ht="15">
      <c r="A137" s="2" t="s">
        <v>61</v>
      </c>
      <c r="B137" s="2" t="s">
        <v>19</v>
      </c>
      <c r="C137" s="3" t="s">
        <v>62</v>
      </c>
      <c r="D137" s="4">
        <v>23</v>
      </c>
      <c r="E137" s="2" t="s">
        <v>46</v>
      </c>
      <c r="F137" s="5">
        <v>2012</v>
      </c>
      <c r="G137" s="4">
        <v>800</v>
      </c>
      <c r="H137" s="4">
        <v>4472</v>
      </c>
      <c r="I137" s="4">
        <v>4470</v>
      </c>
      <c r="J137" s="4">
        <v>687</v>
      </c>
      <c r="K137" s="4">
        <v>0</v>
      </c>
      <c r="L137" s="4">
        <v>113</v>
      </c>
      <c r="M137" s="4">
        <v>3672</v>
      </c>
      <c r="N137" s="4">
        <v>1</v>
      </c>
      <c r="O137" s="6">
        <v>6</v>
      </c>
      <c r="P137" s="2" t="s">
        <v>22</v>
      </c>
      <c r="Q137" s="7">
        <v>41075</v>
      </c>
      <c r="R137" s="8" t="b">
        <v>0</v>
      </c>
      <c r="U137">
        <f t="shared" si="21"/>
        <v>0</v>
      </c>
      <c r="V137">
        <f t="shared" si="22"/>
        <v>0</v>
      </c>
      <c r="W137">
        <f t="shared" si="16"/>
        <v>0</v>
      </c>
      <c r="X137">
        <f t="shared" si="17"/>
        <v>0</v>
      </c>
      <c r="Y137">
        <f t="shared" si="18"/>
        <v>0</v>
      </c>
      <c r="Z137">
        <f t="shared" si="19"/>
        <v>0</v>
      </c>
      <c r="AA137">
        <f t="shared" si="20"/>
        <v>0</v>
      </c>
    </row>
    <row r="138" spans="1:27" ht="15">
      <c r="A138" s="2" t="s">
        <v>63</v>
      </c>
      <c r="B138" s="2" t="s">
        <v>19</v>
      </c>
      <c r="C138" s="3" t="s">
        <v>64</v>
      </c>
      <c r="D138" s="4">
        <v>24</v>
      </c>
      <c r="E138" s="2" t="s">
        <v>46</v>
      </c>
      <c r="F138" s="5">
        <v>2012</v>
      </c>
      <c r="G138" s="4">
        <v>800</v>
      </c>
      <c r="H138" s="4">
        <v>4367</v>
      </c>
      <c r="I138" s="4">
        <v>4327</v>
      </c>
      <c r="J138" s="4">
        <v>687</v>
      </c>
      <c r="K138" s="4">
        <v>0</v>
      </c>
      <c r="L138" s="4">
        <v>78</v>
      </c>
      <c r="M138" s="4">
        <v>3602</v>
      </c>
      <c r="N138" s="4">
        <v>14</v>
      </c>
      <c r="O138" s="6">
        <v>6</v>
      </c>
      <c r="P138" s="2" t="s">
        <v>22</v>
      </c>
      <c r="Q138" s="7">
        <v>41075</v>
      </c>
      <c r="R138" s="8" t="b">
        <v>1</v>
      </c>
      <c r="U138">
        <f t="shared" si="21"/>
        <v>0</v>
      </c>
      <c r="V138">
        <f t="shared" si="22"/>
        <v>0</v>
      </c>
      <c r="W138">
        <f t="shared" si="16"/>
        <v>0</v>
      </c>
      <c r="X138">
        <f t="shared" si="17"/>
        <v>0</v>
      </c>
      <c r="Y138">
        <f t="shared" si="18"/>
        <v>0</v>
      </c>
      <c r="Z138">
        <f t="shared" si="19"/>
        <v>0</v>
      </c>
      <c r="AA138">
        <f t="shared" si="20"/>
        <v>0</v>
      </c>
    </row>
    <row r="139" spans="1:27" ht="15">
      <c r="A139" s="2" t="s">
        <v>65</v>
      </c>
      <c r="B139" s="2" t="s">
        <v>19</v>
      </c>
      <c r="C139" s="3" t="s">
        <v>66</v>
      </c>
      <c r="D139" s="4">
        <v>24</v>
      </c>
      <c r="E139" s="2" t="s">
        <v>46</v>
      </c>
      <c r="F139" s="5">
        <v>2012</v>
      </c>
      <c r="G139" s="4">
        <v>400</v>
      </c>
      <c r="H139" s="4">
        <v>1904</v>
      </c>
      <c r="I139" s="4">
        <v>1896</v>
      </c>
      <c r="J139" s="4">
        <v>73</v>
      </c>
      <c r="K139" s="4">
        <v>0</v>
      </c>
      <c r="L139" s="4">
        <v>6</v>
      </c>
      <c r="M139" s="4">
        <v>1825</v>
      </c>
      <c r="N139" s="4">
        <v>2</v>
      </c>
      <c r="O139" s="6">
        <v>6</v>
      </c>
      <c r="P139" s="2" t="s">
        <v>22</v>
      </c>
      <c r="Q139" s="7">
        <v>41075</v>
      </c>
      <c r="R139" s="8" t="b">
        <v>0</v>
      </c>
      <c r="U139">
        <f t="shared" si="21"/>
        <v>0</v>
      </c>
      <c r="V139">
        <f t="shared" si="22"/>
        <v>0</v>
      </c>
      <c r="W139">
        <f t="shared" si="16"/>
        <v>0</v>
      </c>
      <c r="X139">
        <f t="shared" si="17"/>
        <v>0</v>
      </c>
      <c r="Y139">
        <f t="shared" si="18"/>
        <v>0</v>
      </c>
      <c r="Z139">
        <f t="shared" si="19"/>
        <v>0</v>
      </c>
      <c r="AA139">
        <f t="shared" si="20"/>
        <v>0</v>
      </c>
    </row>
    <row r="140" spans="1:27" ht="15">
      <c r="A140" s="2" t="s">
        <v>58</v>
      </c>
      <c r="B140" s="2" t="s">
        <v>19</v>
      </c>
      <c r="C140" s="3" t="s">
        <v>59</v>
      </c>
      <c r="D140" s="4">
        <v>15</v>
      </c>
      <c r="E140" s="2" t="s">
        <v>60</v>
      </c>
      <c r="F140" s="5">
        <v>2012</v>
      </c>
      <c r="G140" s="4">
        <v>100</v>
      </c>
      <c r="H140" s="4">
        <v>621</v>
      </c>
      <c r="I140" s="4">
        <v>621</v>
      </c>
      <c r="J140" s="4">
        <v>621</v>
      </c>
      <c r="K140" s="4">
        <v>0</v>
      </c>
      <c r="L140" s="4">
        <v>0</v>
      </c>
      <c r="M140" s="4">
        <v>0</v>
      </c>
      <c r="N140" s="4">
        <v>0</v>
      </c>
      <c r="O140" s="6">
        <v>6</v>
      </c>
      <c r="P140" s="2" t="s">
        <v>22</v>
      </c>
      <c r="Q140" s="7">
        <v>41071</v>
      </c>
      <c r="R140" s="8" t="b">
        <v>0</v>
      </c>
      <c r="U140">
        <f t="shared" si="21"/>
        <v>0</v>
      </c>
      <c r="V140">
        <f t="shared" si="22"/>
        <v>0</v>
      </c>
      <c r="W140">
        <f t="shared" si="16"/>
        <v>0</v>
      </c>
      <c r="X140">
        <f t="shared" si="17"/>
        <v>0</v>
      </c>
      <c r="Y140">
        <f t="shared" si="18"/>
        <v>0</v>
      </c>
      <c r="Z140">
        <f t="shared" si="19"/>
        <v>0</v>
      </c>
      <c r="AA140">
        <f t="shared" si="20"/>
        <v>0</v>
      </c>
    </row>
    <row r="141" spans="1:27" ht="15">
      <c r="A141" s="2" t="s">
        <v>50</v>
      </c>
      <c r="B141" s="2" t="s">
        <v>19</v>
      </c>
      <c r="C141" s="3" t="s">
        <v>51</v>
      </c>
      <c r="D141" s="4">
        <v>11</v>
      </c>
      <c r="E141" s="2" t="s">
        <v>41</v>
      </c>
      <c r="F141" s="5">
        <v>2012</v>
      </c>
      <c r="G141" s="4">
        <v>200</v>
      </c>
      <c r="H141" s="4">
        <v>283</v>
      </c>
      <c r="I141" s="4">
        <v>277</v>
      </c>
      <c r="J141" s="4">
        <v>283</v>
      </c>
      <c r="K141" s="4">
        <v>0</v>
      </c>
      <c r="L141" s="4">
        <v>0</v>
      </c>
      <c r="M141" s="4">
        <v>0</v>
      </c>
      <c r="N141" s="4">
        <v>2</v>
      </c>
      <c r="O141" s="6">
        <v>6</v>
      </c>
      <c r="P141" s="2" t="s">
        <v>22</v>
      </c>
      <c r="Q141" s="7">
        <v>41067</v>
      </c>
      <c r="R141" s="8" t="b">
        <v>0</v>
      </c>
      <c r="U141">
        <f t="shared" si="21"/>
        <v>0</v>
      </c>
      <c r="V141">
        <f t="shared" si="22"/>
        <v>0</v>
      </c>
      <c r="W141">
        <f t="shared" si="16"/>
        <v>0</v>
      </c>
      <c r="X141">
        <f t="shared" si="17"/>
        <v>0</v>
      </c>
      <c r="Y141">
        <f t="shared" si="18"/>
        <v>0</v>
      </c>
      <c r="Z141">
        <f t="shared" si="19"/>
        <v>0</v>
      </c>
      <c r="AA141">
        <f t="shared" si="20"/>
        <v>0</v>
      </c>
    </row>
    <row r="142" spans="1:27" ht="15">
      <c r="A142" s="2" t="s">
        <v>52</v>
      </c>
      <c r="B142" s="2" t="s">
        <v>19</v>
      </c>
      <c r="C142" s="3" t="s">
        <v>53</v>
      </c>
      <c r="D142" s="4">
        <v>13</v>
      </c>
      <c r="E142" s="2" t="s">
        <v>41</v>
      </c>
      <c r="F142" s="5">
        <v>2012</v>
      </c>
      <c r="G142" s="4">
        <v>200</v>
      </c>
      <c r="H142" s="4">
        <v>274</v>
      </c>
      <c r="I142" s="4">
        <v>266</v>
      </c>
      <c r="J142" s="4">
        <v>274</v>
      </c>
      <c r="K142" s="4">
        <v>0</v>
      </c>
      <c r="L142" s="4">
        <v>0</v>
      </c>
      <c r="M142" s="4">
        <v>0</v>
      </c>
      <c r="N142" s="4">
        <v>3</v>
      </c>
      <c r="O142" s="6">
        <v>6</v>
      </c>
      <c r="P142" s="2" t="s">
        <v>22</v>
      </c>
      <c r="Q142" s="7">
        <v>41067</v>
      </c>
      <c r="R142" s="8" t="b">
        <v>0</v>
      </c>
      <c r="U142">
        <f t="shared" si="21"/>
        <v>0</v>
      </c>
      <c r="V142">
        <f t="shared" si="22"/>
        <v>0</v>
      </c>
      <c r="W142">
        <f t="shared" si="16"/>
        <v>0</v>
      </c>
      <c r="X142">
        <f t="shared" si="17"/>
        <v>0</v>
      </c>
      <c r="Y142">
        <f t="shared" si="18"/>
        <v>0</v>
      </c>
      <c r="Z142">
        <f t="shared" si="19"/>
        <v>0</v>
      </c>
      <c r="AA142">
        <f t="shared" si="20"/>
        <v>0</v>
      </c>
    </row>
    <row r="143" spans="1:27" ht="15">
      <c r="A143" s="2" t="s">
        <v>54</v>
      </c>
      <c r="B143" s="2" t="s">
        <v>19</v>
      </c>
      <c r="C143" s="3" t="s">
        <v>55</v>
      </c>
      <c r="D143" s="4">
        <v>14</v>
      </c>
      <c r="E143" s="2" t="s">
        <v>41</v>
      </c>
      <c r="F143" s="5">
        <v>2012</v>
      </c>
      <c r="G143" s="4">
        <v>200</v>
      </c>
      <c r="H143" s="4">
        <v>275</v>
      </c>
      <c r="I143" s="4">
        <v>275</v>
      </c>
      <c r="J143" s="4">
        <v>275</v>
      </c>
      <c r="K143" s="4">
        <v>0</v>
      </c>
      <c r="L143" s="4">
        <v>0</v>
      </c>
      <c r="M143" s="4">
        <v>0</v>
      </c>
      <c r="N143" s="4">
        <v>0</v>
      </c>
      <c r="O143" s="6">
        <v>6</v>
      </c>
      <c r="P143" s="2" t="s">
        <v>22</v>
      </c>
      <c r="Q143" s="7">
        <v>41067</v>
      </c>
      <c r="R143" s="8" t="b">
        <v>0</v>
      </c>
      <c r="U143">
        <f t="shared" si="21"/>
        <v>0</v>
      </c>
      <c r="V143">
        <f t="shared" si="22"/>
        <v>0</v>
      </c>
      <c r="W143">
        <f t="shared" si="16"/>
        <v>0</v>
      </c>
      <c r="X143">
        <f t="shared" si="17"/>
        <v>0</v>
      </c>
      <c r="Y143">
        <f t="shared" si="18"/>
        <v>0</v>
      </c>
      <c r="Z143">
        <f t="shared" si="19"/>
        <v>0</v>
      </c>
      <c r="AA143">
        <f t="shared" si="20"/>
        <v>0</v>
      </c>
    </row>
    <row r="144" spans="1:27" ht="15">
      <c r="A144" s="2" t="s">
        <v>56</v>
      </c>
      <c r="B144" s="2" t="s">
        <v>19</v>
      </c>
      <c r="C144" s="3" t="s">
        <v>57</v>
      </c>
      <c r="D144" s="4">
        <v>16</v>
      </c>
      <c r="E144" s="2" t="s">
        <v>41</v>
      </c>
      <c r="F144" s="5">
        <v>2012</v>
      </c>
      <c r="G144" s="4">
        <v>200</v>
      </c>
      <c r="H144" s="4">
        <v>295</v>
      </c>
      <c r="I144" s="4">
        <v>289</v>
      </c>
      <c r="J144" s="4">
        <v>246</v>
      </c>
      <c r="K144" s="4">
        <v>0</v>
      </c>
      <c r="L144" s="4">
        <v>0</v>
      </c>
      <c r="M144" s="4">
        <v>0</v>
      </c>
      <c r="N144" s="4">
        <v>2</v>
      </c>
      <c r="O144" s="6">
        <v>6</v>
      </c>
      <c r="P144" s="2" t="s">
        <v>22</v>
      </c>
      <c r="Q144" s="7">
        <v>41067</v>
      </c>
      <c r="R144" s="8" t="b">
        <v>0</v>
      </c>
      <c r="U144">
        <f t="shared" si="21"/>
        <v>0</v>
      </c>
      <c r="V144">
        <f t="shared" si="22"/>
        <v>0</v>
      </c>
      <c r="W144">
        <f t="shared" si="16"/>
        <v>0</v>
      </c>
      <c r="X144">
        <f t="shared" si="17"/>
        <v>0</v>
      </c>
      <c r="Y144">
        <f t="shared" si="18"/>
        <v>0</v>
      </c>
      <c r="Z144">
        <f t="shared" si="19"/>
        <v>0</v>
      </c>
      <c r="AA144">
        <f t="shared" si="20"/>
        <v>0</v>
      </c>
    </row>
    <row r="145" spans="1:27" ht="15">
      <c r="A145" s="2" t="s">
        <v>44</v>
      </c>
      <c r="B145" s="2" t="s">
        <v>19</v>
      </c>
      <c r="C145" s="3" t="s">
        <v>45</v>
      </c>
      <c r="D145" s="4">
        <v>17</v>
      </c>
      <c r="E145" s="2" t="s">
        <v>46</v>
      </c>
      <c r="F145" s="5">
        <v>2012</v>
      </c>
      <c r="G145" s="4">
        <v>300</v>
      </c>
      <c r="H145" s="4">
        <v>1065</v>
      </c>
      <c r="I145" s="4">
        <v>1065</v>
      </c>
      <c r="J145" s="4">
        <v>273</v>
      </c>
      <c r="K145" s="4">
        <v>200</v>
      </c>
      <c r="L145" s="4">
        <v>252</v>
      </c>
      <c r="M145" s="4">
        <v>241</v>
      </c>
      <c r="N145" s="4">
        <v>0</v>
      </c>
      <c r="O145" s="6">
        <v>4</v>
      </c>
      <c r="P145" s="2" t="s">
        <v>47</v>
      </c>
      <c r="Q145" s="7">
        <v>41023</v>
      </c>
      <c r="R145" s="8" t="b">
        <v>1</v>
      </c>
      <c r="U145">
        <f t="shared" si="21"/>
        <v>0</v>
      </c>
      <c r="V145">
        <f t="shared" si="22"/>
        <v>0</v>
      </c>
      <c r="W145">
        <f t="shared" si="16"/>
        <v>0</v>
      </c>
      <c r="X145">
        <f t="shared" si="17"/>
        <v>0</v>
      </c>
      <c r="Y145">
        <f t="shared" si="18"/>
        <v>0</v>
      </c>
      <c r="Z145">
        <f t="shared" si="19"/>
        <v>0</v>
      </c>
      <c r="AA145">
        <f t="shared" si="20"/>
        <v>0</v>
      </c>
    </row>
    <row r="146" spans="1:27" ht="15">
      <c r="A146" s="2" t="s">
        <v>48</v>
      </c>
      <c r="B146" s="2" t="s">
        <v>19</v>
      </c>
      <c r="C146" s="3" t="s">
        <v>49</v>
      </c>
      <c r="D146" s="4">
        <v>17</v>
      </c>
      <c r="E146" s="2" t="s">
        <v>46</v>
      </c>
      <c r="F146" s="5">
        <v>2012</v>
      </c>
      <c r="G146" s="4">
        <v>200</v>
      </c>
      <c r="H146" s="4">
        <v>782</v>
      </c>
      <c r="I146" s="4">
        <v>782</v>
      </c>
      <c r="J146" s="4">
        <v>25</v>
      </c>
      <c r="K146" s="4">
        <v>0</v>
      </c>
      <c r="L146" s="4">
        <v>0</v>
      </c>
      <c r="M146" s="4">
        <v>757</v>
      </c>
      <c r="N146" s="4">
        <v>0</v>
      </c>
      <c r="O146" s="6">
        <v>4</v>
      </c>
      <c r="P146" s="2" t="s">
        <v>47</v>
      </c>
      <c r="Q146" s="7">
        <v>41023</v>
      </c>
      <c r="R146" s="8" t="b">
        <v>0</v>
      </c>
      <c r="U146">
        <f t="shared" si="21"/>
        <v>0</v>
      </c>
      <c r="V146">
        <f t="shared" si="22"/>
        <v>0</v>
      </c>
      <c r="W146">
        <f t="shared" si="16"/>
        <v>0</v>
      </c>
      <c r="X146">
        <f t="shared" si="17"/>
        <v>0</v>
      </c>
      <c r="Y146">
        <f t="shared" si="18"/>
        <v>0</v>
      </c>
      <c r="Z146">
        <f t="shared" si="19"/>
        <v>0</v>
      </c>
      <c r="AA146">
        <f t="shared" si="20"/>
        <v>0</v>
      </c>
    </row>
    <row r="147" spans="1:27" ht="15">
      <c r="A147" s="2" t="s">
        <v>33</v>
      </c>
      <c r="B147" s="2" t="s">
        <v>19</v>
      </c>
      <c r="C147" s="3" t="s">
        <v>34</v>
      </c>
      <c r="D147" s="4">
        <v>20</v>
      </c>
      <c r="E147" s="2" t="s">
        <v>35</v>
      </c>
      <c r="F147" s="5">
        <v>2012</v>
      </c>
      <c r="G147" s="4">
        <v>100</v>
      </c>
      <c r="H147" s="4">
        <v>285</v>
      </c>
      <c r="I147" s="4">
        <v>285</v>
      </c>
      <c r="J147" s="4">
        <v>285</v>
      </c>
      <c r="K147" s="4">
        <v>0</v>
      </c>
      <c r="L147" s="4">
        <v>0</v>
      </c>
      <c r="M147" s="4">
        <v>0</v>
      </c>
      <c r="N147" s="4">
        <v>0</v>
      </c>
      <c r="O147" s="6">
        <v>3</v>
      </c>
      <c r="P147" s="2" t="s">
        <v>36</v>
      </c>
      <c r="Q147" s="7">
        <v>40986</v>
      </c>
      <c r="R147" s="8" t="b">
        <v>0</v>
      </c>
      <c r="U147">
        <f t="shared" si="21"/>
        <v>0</v>
      </c>
      <c r="V147">
        <f t="shared" si="22"/>
        <v>0</v>
      </c>
      <c r="W147">
        <f t="shared" si="16"/>
        <v>0</v>
      </c>
      <c r="X147">
        <f t="shared" si="17"/>
        <v>0</v>
      </c>
      <c r="Y147">
        <f t="shared" si="18"/>
        <v>0</v>
      </c>
      <c r="Z147">
        <f t="shared" si="19"/>
        <v>0</v>
      </c>
      <c r="AA147">
        <f t="shared" si="20"/>
        <v>0</v>
      </c>
    </row>
    <row r="148" spans="1:27" ht="15">
      <c r="A148" s="2" t="s">
        <v>39</v>
      </c>
      <c r="B148" s="2" t="s">
        <v>19</v>
      </c>
      <c r="C148" s="3" t="s">
        <v>40</v>
      </c>
      <c r="D148" s="4">
        <v>21</v>
      </c>
      <c r="E148" s="2" t="s">
        <v>41</v>
      </c>
      <c r="F148" s="5">
        <v>2012</v>
      </c>
      <c r="G148" s="4">
        <v>200</v>
      </c>
      <c r="H148" s="4">
        <v>290</v>
      </c>
      <c r="I148" s="4">
        <v>290</v>
      </c>
      <c r="J148" s="4">
        <v>287</v>
      </c>
      <c r="K148" s="4">
        <v>0</v>
      </c>
      <c r="L148" s="4">
        <v>0</v>
      </c>
      <c r="M148" s="4">
        <v>0</v>
      </c>
      <c r="N148" s="4">
        <v>0</v>
      </c>
      <c r="O148" s="6">
        <v>3</v>
      </c>
      <c r="P148" s="2" t="s">
        <v>36</v>
      </c>
      <c r="Q148" s="7">
        <v>40986</v>
      </c>
      <c r="R148" s="8" t="b">
        <v>0</v>
      </c>
      <c r="U148">
        <f t="shared" si="21"/>
        <v>0</v>
      </c>
      <c r="V148">
        <f t="shared" si="22"/>
        <v>0</v>
      </c>
      <c r="W148">
        <f t="shared" si="16"/>
        <v>0</v>
      </c>
      <c r="X148">
        <f t="shared" si="17"/>
        <v>0</v>
      </c>
      <c r="Y148">
        <f t="shared" si="18"/>
        <v>0</v>
      </c>
      <c r="Z148">
        <f t="shared" si="19"/>
        <v>0</v>
      </c>
      <c r="AA148">
        <f t="shared" si="20"/>
        <v>0</v>
      </c>
    </row>
    <row r="149" spans="1:27" ht="15">
      <c r="A149" s="2" t="s">
        <v>42</v>
      </c>
      <c r="B149" s="2" t="s">
        <v>19</v>
      </c>
      <c r="C149" s="3" t="s">
        <v>43</v>
      </c>
      <c r="D149" s="4">
        <v>21</v>
      </c>
      <c r="E149" s="2" t="s">
        <v>35</v>
      </c>
      <c r="F149" s="5">
        <v>2012</v>
      </c>
      <c r="G149" s="4">
        <v>200</v>
      </c>
      <c r="H149" s="4">
        <v>616</v>
      </c>
      <c r="I149" s="4">
        <v>616</v>
      </c>
      <c r="J149" s="4">
        <v>616</v>
      </c>
      <c r="K149" s="4">
        <v>0</v>
      </c>
      <c r="L149" s="4">
        <v>0</v>
      </c>
      <c r="M149" s="4">
        <v>0</v>
      </c>
      <c r="N149" s="4">
        <v>0</v>
      </c>
      <c r="O149" s="6">
        <v>3</v>
      </c>
      <c r="P149" s="2" t="s">
        <v>36</v>
      </c>
      <c r="Q149" s="7">
        <v>40986</v>
      </c>
      <c r="R149" s="8" t="b">
        <v>0</v>
      </c>
      <c r="U149">
        <f t="shared" si="21"/>
        <v>0</v>
      </c>
      <c r="V149">
        <f t="shared" si="22"/>
        <v>0</v>
      </c>
      <c r="W149">
        <f t="shared" si="16"/>
        <v>0</v>
      </c>
      <c r="X149">
        <f t="shared" si="17"/>
        <v>0</v>
      </c>
      <c r="Y149">
        <f t="shared" si="18"/>
        <v>0</v>
      </c>
      <c r="Z149">
        <f t="shared" si="19"/>
        <v>0</v>
      </c>
      <c r="AA149">
        <f t="shared" si="20"/>
        <v>0</v>
      </c>
    </row>
    <row r="150" spans="1:27" ht="15">
      <c r="A150" s="2" t="s">
        <v>443</v>
      </c>
      <c r="B150" s="2" t="s">
        <v>19</v>
      </c>
      <c r="C150" s="3" t="s">
        <v>444</v>
      </c>
      <c r="D150" s="4">
        <v>14</v>
      </c>
      <c r="E150" s="2" t="s">
        <v>442</v>
      </c>
      <c r="F150" s="5">
        <v>2011</v>
      </c>
      <c r="G150" s="4">
        <v>250</v>
      </c>
      <c r="H150" s="4">
        <v>495</v>
      </c>
      <c r="I150" s="4">
        <v>341</v>
      </c>
      <c r="J150" s="4">
        <v>495</v>
      </c>
      <c r="K150" s="15"/>
      <c r="L150" s="15"/>
      <c r="M150" s="15"/>
      <c r="N150" s="4">
        <v>38</v>
      </c>
      <c r="O150" s="6">
        <v>8</v>
      </c>
      <c r="P150" s="2" t="s">
        <v>32</v>
      </c>
      <c r="Q150" s="7">
        <v>40780</v>
      </c>
      <c r="R150" s="8" t="b">
        <v>0</v>
      </c>
      <c r="W150">
        <f t="shared" si="16"/>
        <v>0</v>
      </c>
      <c r="X150">
        <f t="shared" si="17"/>
        <v>0</v>
      </c>
      <c r="Y150">
        <f t="shared" si="18"/>
        <v>0</v>
      </c>
      <c r="Z150">
        <f t="shared" si="19"/>
        <v>0</v>
      </c>
      <c r="AA150">
        <f t="shared" si="20"/>
        <v>0</v>
      </c>
    </row>
    <row r="151" spans="1:27" ht="15">
      <c r="A151" s="2" t="s">
        <v>445</v>
      </c>
      <c r="B151" s="2" t="s">
        <v>19</v>
      </c>
      <c r="C151" s="3" t="s">
        <v>446</v>
      </c>
      <c r="D151" s="4">
        <v>14</v>
      </c>
      <c r="E151" s="2" t="s">
        <v>31</v>
      </c>
      <c r="F151" s="5">
        <v>2011</v>
      </c>
      <c r="G151" s="4">
        <v>150</v>
      </c>
      <c r="H151" s="4">
        <v>565</v>
      </c>
      <c r="I151" s="4">
        <v>66</v>
      </c>
      <c r="J151" s="4">
        <v>565</v>
      </c>
      <c r="K151" s="15"/>
      <c r="L151" s="15"/>
      <c r="M151" s="15"/>
      <c r="N151" s="4">
        <v>43</v>
      </c>
      <c r="O151" s="6">
        <v>8</v>
      </c>
      <c r="P151" s="2" t="s">
        <v>32</v>
      </c>
      <c r="Q151" s="7">
        <v>40780</v>
      </c>
      <c r="R151" s="8" t="b">
        <v>0</v>
      </c>
      <c r="W151">
        <f t="shared" si="16"/>
        <v>0</v>
      </c>
      <c r="X151">
        <f t="shared" si="17"/>
        <v>0</v>
      </c>
      <c r="Y151">
        <f t="shared" si="18"/>
        <v>0</v>
      </c>
      <c r="Z151">
        <f t="shared" si="19"/>
        <v>0</v>
      </c>
      <c r="AA151">
        <f t="shared" si="20"/>
        <v>0</v>
      </c>
    </row>
    <row r="152" spans="1:27" ht="15">
      <c r="A152" s="2" t="s">
        <v>447</v>
      </c>
      <c r="B152" s="2" t="s">
        <v>19</v>
      </c>
      <c r="C152" s="3" t="s">
        <v>448</v>
      </c>
      <c r="D152" s="4">
        <v>15</v>
      </c>
      <c r="E152" s="2" t="s">
        <v>442</v>
      </c>
      <c r="F152" s="5">
        <v>2011</v>
      </c>
      <c r="G152" s="4">
        <v>300</v>
      </c>
      <c r="H152" s="4">
        <v>602</v>
      </c>
      <c r="I152" s="4">
        <v>523</v>
      </c>
      <c r="J152" s="4">
        <v>602</v>
      </c>
      <c r="K152" s="15"/>
      <c r="L152" s="15"/>
      <c r="M152" s="15"/>
      <c r="N152" s="4">
        <v>27</v>
      </c>
      <c r="O152" s="6">
        <v>8</v>
      </c>
      <c r="P152" s="2" t="s">
        <v>32</v>
      </c>
      <c r="Q152" s="7">
        <v>40780</v>
      </c>
      <c r="R152" s="8" t="b">
        <v>0</v>
      </c>
      <c r="W152">
        <f t="shared" si="16"/>
        <v>0</v>
      </c>
      <c r="X152">
        <f t="shared" si="17"/>
        <v>0</v>
      </c>
      <c r="Y152">
        <f t="shared" si="18"/>
        <v>0</v>
      </c>
      <c r="Z152">
        <f t="shared" si="19"/>
        <v>0</v>
      </c>
      <c r="AA152">
        <f t="shared" si="20"/>
        <v>0</v>
      </c>
    </row>
    <row r="153" spans="1:27" ht="15">
      <c r="A153" s="2" t="s">
        <v>449</v>
      </c>
      <c r="B153" s="2" t="s">
        <v>19</v>
      </c>
      <c r="C153" s="3" t="s">
        <v>450</v>
      </c>
      <c r="D153" s="4">
        <v>16</v>
      </c>
      <c r="E153" s="2" t="s">
        <v>31</v>
      </c>
      <c r="F153" s="5">
        <v>2011</v>
      </c>
      <c r="G153" s="4">
        <v>100</v>
      </c>
      <c r="H153" s="4">
        <v>386</v>
      </c>
      <c r="I153" s="4">
        <v>386</v>
      </c>
      <c r="J153" s="4">
        <v>386</v>
      </c>
      <c r="K153" s="15"/>
      <c r="L153" s="15"/>
      <c r="M153" s="15"/>
      <c r="N153" s="4">
        <v>0</v>
      </c>
      <c r="O153" s="6">
        <v>8</v>
      </c>
      <c r="P153" s="2" t="s">
        <v>32</v>
      </c>
      <c r="Q153" s="7">
        <v>40780</v>
      </c>
      <c r="R153" s="8" t="b">
        <v>0</v>
      </c>
      <c r="W153">
        <f t="shared" si="16"/>
        <v>0</v>
      </c>
      <c r="X153">
        <f t="shared" si="17"/>
        <v>0</v>
      </c>
      <c r="Y153">
        <f t="shared" si="18"/>
        <v>0</v>
      </c>
      <c r="Z153">
        <f t="shared" si="19"/>
        <v>0</v>
      </c>
      <c r="AA153">
        <f t="shared" si="20"/>
        <v>0</v>
      </c>
    </row>
    <row r="154" spans="1:27" ht="15">
      <c r="A154" s="2" t="s">
        <v>451</v>
      </c>
      <c r="B154" s="2" t="s">
        <v>19</v>
      </c>
      <c r="C154" s="3" t="s">
        <v>452</v>
      </c>
      <c r="D154" s="4">
        <v>17</v>
      </c>
      <c r="E154" s="2" t="s">
        <v>31</v>
      </c>
      <c r="F154" s="5">
        <v>2011</v>
      </c>
      <c r="G154" s="4">
        <v>150</v>
      </c>
      <c r="H154" s="4">
        <v>588</v>
      </c>
      <c r="I154" s="4">
        <v>588</v>
      </c>
      <c r="J154" s="4">
        <v>588</v>
      </c>
      <c r="K154" s="15"/>
      <c r="L154" s="15"/>
      <c r="M154" s="15"/>
      <c r="N154" s="4">
        <v>0</v>
      </c>
      <c r="O154" s="6">
        <v>8</v>
      </c>
      <c r="P154" s="2" t="s">
        <v>32</v>
      </c>
      <c r="Q154" s="7">
        <v>40780</v>
      </c>
      <c r="R154" s="8" t="b">
        <v>0</v>
      </c>
      <c r="W154">
        <f t="shared" si="16"/>
        <v>0</v>
      </c>
      <c r="X154">
        <f t="shared" si="17"/>
        <v>0</v>
      </c>
      <c r="Y154">
        <f t="shared" si="18"/>
        <v>0</v>
      </c>
      <c r="Z154">
        <f t="shared" si="19"/>
        <v>0</v>
      </c>
      <c r="AA154">
        <f t="shared" si="20"/>
        <v>0</v>
      </c>
    </row>
    <row r="155" spans="1:27" ht="15">
      <c r="A155" s="2" t="s">
        <v>440</v>
      </c>
      <c r="B155" s="2" t="s">
        <v>19</v>
      </c>
      <c r="C155" s="3" t="s">
        <v>441</v>
      </c>
      <c r="D155" s="4">
        <v>18</v>
      </c>
      <c r="E155" s="2" t="s">
        <v>442</v>
      </c>
      <c r="F155" s="5">
        <v>2011</v>
      </c>
      <c r="G155" s="4">
        <v>100</v>
      </c>
      <c r="H155" s="4">
        <v>228</v>
      </c>
      <c r="I155" s="4">
        <v>228</v>
      </c>
      <c r="J155" s="4">
        <v>228</v>
      </c>
      <c r="K155" s="15"/>
      <c r="L155" s="15"/>
      <c r="M155" s="15"/>
      <c r="N155" s="4">
        <v>0</v>
      </c>
      <c r="O155" s="6">
        <v>8</v>
      </c>
      <c r="P155" s="2" t="s">
        <v>32</v>
      </c>
      <c r="Q155" s="7">
        <v>40779</v>
      </c>
      <c r="R155" s="8" t="b">
        <v>0</v>
      </c>
      <c r="W155">
        <f t="shared" si="16"/>
        <v>0</v>
      </c>
      <c r="X155">
        <f t="shared" si="17"/>
        <v>0</v>
      </c>
      <c r="Y155">
        <f t="shared" si="18"/>
        <v>0</v>
      </c>
      <c r="Z155">
        <f t="shared" si="19"/>
        <v>0</v>
      </c>
      <c r="AA155">
        <f t="shared" si="20"/>
        <v>0</v>
      </c>
    </row>
    <row r="156" spans="1:27" ht="15">
      <c r="A156" s="2" t="s">
        <v>432</v>
      </c>
      <c r="B156" s="2" t="s">
        <v>19</v>
      </c>
      <c r="C156" s="3" t="s">
        <v>433</v>
      </c>
      <c r="D156" s="4">
        <v>15</v>
      </c>
      <c r="E156" s="2" t="s">
        <v>60</v>
      </c>
      <c r="F156" s="5">
        <v>2011</v>
      </c>
      <c r="G156" s="4">
        <v>100</v>
      </c>
      <c r="H156" s="4">
        <v>610</v>
      </c>
      <c r="I156" s="4">
        <v>610</v>
      </c>
      <c r="J156" s="4">
        <v>598</v>
      </c>
      <c r="K156" s="15"/>
      <c r="L156" s="15"/>
      <c r="M156" s="15"/>
      <c r="N156" s="4">
        <v>0</v>
      </c>
      <c r="O156" s="6">
        <v>7</v>
      </c>
      <c r="P156" s="2" t="s">
        <v>75</v>
      </c>
      <c r="Q156" s="7">
        <v>40748</v>
      </c>
      <c r="R156" s="8" t="b">
        <v>0</v>
      </c>
      <c r="W156">
        <f t="shared" si="16"/>
        <v>0</v>
      </c>
      <c r="X156">
        <f t="shared" si="17"/>
        <v>0</v>
      </c>
      <c r="Y156">
        <f t="shared" si="18"/>
        <v>0</v>
      </c>
      <c r="Z156">
        <f t="shared" si="19"/>
        <v>0</v>
      </c>
      <c r="AA156">
        <f t="shared" si="20"/>
        <v>0</v>
      </c>
    </row>
    <row r="157" spans="1:27" ht="15">
      <c r="A157" s="2" t="s">
        <v>434</v>
      </c>
      <c r="B157" s="2" t="s">
        <v>19</v>
      </c>
      <c r="C157" s="3" t="s">
        <v>435</v>
      </c>
      <c r="D157" s="4">
        <v>16</v>
      </c>
      <c r="E157" s="2" t="s">
        <v>60</v>
      </c>
      <c r="F157" s="5">
        <v>2011</v>
      </c>
      <c r="G157" s="4">
        <v>100</v>
      </c>
      <c r="H157" s="4">
        <v>599</v>
      </c>
      <c r="I157" s="4">
        <v>599</v>
      </c>
      <c r="J157" s="4">
        <v>599</v>
      </c>
      <c r="K157" s="15"/>
      <c r="L157" s="15"/>
      <c r="M157" s="15"/>
      <c r="N157" s="4">
        <v>0</v>
      </c>
      <c r="O157" s="6">
        <v>7</v>
      </c>
      <c r="P157" s="2" t="s">
        <v>75</v>
      </c>
      <c r="Q157" s="7">
        <v>40748</v>
      </c>
      <c r="R157" s="8" t="b">
        <v>0</v>
      </c>
      <c r="W157">
        <f t="shared" si="16"/>
        <v>0</v>
      </c>
      <c r="X157">
        <f t="shared" si="17"/>
        <v>0</v>
      </c>
      <c r="Y157">
        <f t="shared" si="18"/>
        <v>0</v>
      </c>
      <c r="Z157">
        <f t="shared" si="19"/>
        <v>0</v>
      </c>
      <c r="AA157">
        <f t="shared" si="20"/>
        <v>0</v>
      </c>
    </row>
    <row r="158" spans="1:27" ht="15">
      <c r="A158" s="2" t="s">
        <v>436</v>
      </c>
      <c r="B158" s="2" t="s">
        <v>19</v>
      </c>
      <c r="C158" s="3" t="s">
        <v>437</v>
      </c>
      <c r="D158" s="4">
        <v>16</v>
      </c>
      <c r="E158" s="2" t="s">
        <v>60</v>
      </c>
      <c r="F158" s="5">
        <v>2011</v>
      </c>
      <c r="G158" s="4">
        <v>200</v>
      </c>
      <c r="H158" s="4">
        <v>1339</v>
      </c>
      <c r="I158" s="4">
        <v>1339</v>
      </c>
      <c r="J158" s="4">
        <v>843</v>
      </c>
      <c r="K158" s="15"/>
      <c r="L158" s="21">
        <v>490</v>
      </c>
      <c r="M158" s="21">
        <v>6</v>
      </c>
      <c r="N158" s="4">
        <v>0</v>
      </c>
      <c r="O158" s="6">
        <v>7</v>
      </c>
      <c r="P158" s="2" t="s">
        <v>75</v>
      </c>
      <c r="Q158" s="7">
        <v>40748</v>
      </c>
      <c r="R158" s="8" t="b">
        <v>0</v>
      </c>
      <c r="W158">
        <f t="shared" si="16"/>
        <v>0</v>
      </c>
      <c r="X158">
        <f t="shared" si="17"/>
        <v>0</v>
      </c>
      <c r="Y158">
        <f t="shared" si="18"/>
        <v>0</v>
      </c>
      <c r="Z158">
        <f t="shared" si="19"/>
        <v>0</v>
      </c>
      <c r="AA158">
        <f t="shared" si="20"/>
        <v>0</v>
      </c>
    </row>
    <row r="159" spans="1:27" ht="15">
      <c r="A159" s="2" t="s">
        <v>438</v>
      </c>
      <c r="B159" s="2" t="s">
        <v>19</v>
      </c>
      <c r="C159" s="3" t="s">
        <v>439</v>
      </c>
      <c r="D159" s="4">
        <v>17</v>
      </c>
      <c r="E159" s="2" t="s">
        <v>60</v>
      </c>
      <c r="F159" s="5">
        <v>2011</v>
      </c>
      <c r="G159" s="4">
        <v>250</v>
      </c>
      <c r="H159" s="4">
        <v>1480</v>
      </c>
      <c r="I159" s="4">
        <v>1462</v>
      </c>
      <c r="J159" s="4">
        <v>468</v>
      </c>
      <c r="K159" s="15"/>
      <c r="L159" s="21">
        <v>394</v>
      </c>
      <c r="M159" s="21">
        <v>604</v>
      </c>
      <c r="N159" s="4">
        <v>12</v>
      </c>
      <c r="O159" s="6">
        <v>7</v>
      </c>
      <c r="P159" s="2" t="s">
        <v>75</v>
      </c>
      <c r="Q159" s="7">
        <v>40748</v>
      </c>
      <c r="R159" s="8" t="b">
        <v>0</v>
      </c>
      <c r="W159">
        <f t="shared" si="16"/>
        <v>0</v>
      </c>
      <c r="X159">
        <f t="shared" si="17"/>
        <v>0</v>
      </c>
      <c r="Y159">
        <f t="shared" si="18"/>
        <v>0</v>
      </c>
      <c r="Z159">
        <f t="shared" si="19"/>
        <v>0</v>
      </c>
      <c r="AA159">
        <f t="shared" si="20"/>
        <v>0</v>
      </c>
    </row>
    <row r="160" spans="1:27" ht="15">
      <c r="A160" s="2" t="s">
        <v>430</v>
      </c>
      <c r="B160" s="2" t="s">
        <v>19</v>
      </c>
      <c r="C160" s="3" t="s">
        <v>431</v>
      </c>
      <c r="D160" s="4">
        <v>12</v>
      </c>
      <c r="E160" s="2" t="s">
        <v>41</v>
      </c>
      <c r="F160" s="5">
        <v>2011</v>
      </c>
      <c r="G160" s="4">
        <v>250</v>
      </c>
      <c r="H160" s="4">
        <v>397</v>
      </c>
      <c r="I160" s="4">
        <v>397</v>
      </c>
      <c r="J160" s="4">
        <v>397</v>
      </c>
      <c r="K160" s="15"/>
      <c r="L160" s="15"/>
      <c r="M160" s="15"/>
      <c r="N160" s="4">
        <v>0</v>
      </c>
      <c r="O160" s="6">
        <v>7</v>
      </c>
      <c r="P160" s="2" t="s">
        <v>75</v>
      </c>
      <c r="Q160" s="7">
        <v>40728</v>
      </c>
      <c r="R160" s="8" t="b">
        <v>0</v>
      </c>
      <c r="W160">
        <f t="shared" si="16"/>
        <v>0</v>
      </c>
      <c r="X160">
        <f t="shared" si="17"/>
        <v>0</v>
      </c>
      <c r="Y160">
        <f t="shared" si="18"/>
        <v>0</v>
      </c>
      <c r="Z160">
        <f t="shared" si="19"/>
        <v>0</v>
      </c>
      <c r="AA160">
        <f t="shared" si="20"/>
        <v>0</v>
      </c>
    </row>
    <row r="161" spans="1:27" ht="15">
      <c r="A161" s="2" t="s">
        <v>428</v>
      </c>
      <c r="B161" s="2" t="s">
        <v>19</v>
      </c>
      <c r="C161" s="3" t="s">
        <v>429</v>
      </c>
      <c r="D161" s="4">
        <v>13</v>
      </c>
      <c r="E161" s="2" t="s">
        <v>41</v>
      </c>
      <c r="F161" s="5">
        <v>2011</v>
      </c>
      <c r="G161" s="4">
        <v>120</v>
      </c>
      <c r="H161" s="4">
        <v>196</v>
      </c>
      <c r="I161" s="4">
        <v>196</v>
      </c>
      <c r="J161" s="4">
        <v>190</v>
      </c>
      <c r="K161" s="15"/>
      <c r="L161" s="15"/>
      <c r="M161" s="15"/>
      <c r="N161" s="4">
        <v>0</v>
      </c>
      <c r="O161" s="6">
        <v>7</v>
      </c>
      <c r="P161" s="2" t="s">
        <v>75</v>
      </c>
      <c r="Q161" s="7">
        <v>40726</v>
      </c>
      <c r="R161" s="8" t="b">
        <v>0</v>
      </c>
      <c r="W161">
        <f t="shared" si="16"/>
        <v>0</v>
      </c>
      <c r="X161">
        <f t="shared" si="17"/>
        <v>0</v>
      </c>
      <c r="Y161">
        <f t="shared" si="18"/>
        <v>0</v>
      </c>
      <c r="Z161">
        <f t="shared" si="19"/>
        <v>0</v>
      </c>
      <c r="AA161">
        <f t="shared" si="20"/>
        <v>0</v>
      </c>
    </row>
    <row r="162" spans="1:27" ht="15">
      <c r="A162" s="2" t="s">
        <v>424</v>
      </c>
      <c r="B162" s="2" t="s">
        <v>19</v>
      </c>
      <c r="C162" s="3" t="s">
        <v>425</v>
      </c>
      <c r="D162" s="4">
        <v>16</v>
      </c>
      <c r="E162" s="2" t="s">
        <v>41</v>
      </c>
      <c r="F162" s="5">
        <v>2011</v>
      </c>
      <c r="G162" s="4">
        <v>100</v>
      </c>
      <c r="H162" s="4">
        <v>168</v>
      </c>
      <c r="I162" s="4">
        <v>168</v>
      </c>
      <c r="J162" s="4">
        <v>168</v>
      </c>
      <c r="K162" s="15"/>
      <c r="L162" s="15"/>
      <c r="M162" s="15"/>
      <c r="N162" s="4">
        <v>0</v>
      </c>
      <c r="O162" s="6">
        <v>6</v>
      </c>
      <c r="P162" s="2" t="s">
        <v>22</v>
      </c>
      <c r="Q162" s="7">
        <v>40720</v>
      </c>
      <c r="R162" s="8" t="b">
        <v>0</v>
      </c>
      <c r="W162">
        <f t="shared" si="16"/>
        <v>0</v>
      </c>
      <c r="X162">
        <f t="shared" si="17"/>
        <v>0</v>
      </c>
      <c r="Y162">
        <f t="shared" si="18"/>
        <v>0</v>
      </c>
      <c r="Z162">
        <f t="shared" si="19"/>
        <v>0</v>
      </c>
      <c r="AA162">
        <f t="shared" si="20"/>
        <v>0</v>
      </c>
    </row>
    <row r="163" spans="1:27" ht="15">
      <c r="A163" s="2" t="s">
        <v>426</v>
      </c>
      <c r="B163" s="2" t="s">
        <v>19</v>
      </c>
      <c r="C163" s="3" t="s">
        <v>427</v>
      </c>
      <c r="D163" s="4">
        <v>17</v>
      </c>
      <c r="E163" s="2" t="s">
        <v>41</v>
      </c>
      <c r="F163" s="5">
        <v>2011</v>
      </c>
      <c r="G163" s="4">
        <v>100</v>
      </c>
      <c r="H163" s="4">
        <v>169</v>
      </c>
      <c r="I163" s="4">
        <v>169</v>
      </c>
      <c r="J163" s="4">
        <v>169</v>
      </c>
      <c r="K163" s="15"/>
      <c r="L163" s="15"/>
      <c r="M163" s="15"/>
      <c r="N163" s="4">
        <v>0</v>
      </c>
      <c r="O163" s="6">
        <v>6</v>
      </c>
      <c r="P163" s="2" t="s">
        <v>22</v>
      </c>
      <c r="Q163" s="7">
        <v>40720</v>
      </c>
      <c r="R163" s="8" t="b">
        <v>0</v>
      </c>
      <c r="W163">
        <f t="shared" si="16"/>
        <v>0</v>
      </c>
      <c r="X163">
        <f t="shared" si="17"/>
        <v>0</v>
      </c>
      <c r="Y163">
        <f t="shared" si="18"/>
        <v>0</v>
      </c>
      <c r="Z163">
        <f t="shared" si="19"/>
        <v>0</v>
      </c>
      <c r="AA163">
        <f t="shared" si="20"/>
        <v>0</v>
      </c>
    </row>
    <row r="164" spans="1:27" ht="15">
      <c r="A164" s="2" t="s">
        <v>422</v>
      </c>
      <c r="B164" s="2" t="s">
        <v>19</v>
      </c>
      <c r="C164" s="3" t="s">
        <v>423</v>
      </c>
      <c r="D164" s="4">
        <v>3</v>
      </c>
      <c r="E164" s="2" t="s">
        <v>103</v>
      </c>
      <c r="F164" s="5">
        <v>2011</v>
      </c>
      <c r="G164" s="4">
        <v>100</v>
      </c>
      <c r="H164" s="4">
        <v>491</v>
      </c>
      <c r="I164" s="4">
        <v>491</v>
      </c>
      <c r="J164" s="4">
        <v>491</v>
      </c>
      <c r="K164" s="15"/>
      <c r="L164" s="15"/>
      <c r="M164" s="15"/>
      <c r="N164" s="4">
        <v>0</v>
      </c>
      <c r="O164" s="6">
        <v>3</v>
      </c>
      <c r="P164" s="2" t="s">
        <v>36</v>
      </c>
      <c r="Q164" s="7">
        <v>40620</v>
      </c>
      <c r="R164" s="8" t="b">
        <v>0</v>
      </c>
      <c r="W164">
        <f t="shared" si="16"/>
        <v>0</v>
      </c>
      <c r="X164">
        <f t="shared" si="17"/>
        <v>0</v>
      </c>
      <c r="Y164">
        <f t="shared" si="18"/>
        <v>0</v>
      </c>
      <c r="Z164">
        <f t="shared" si="19"/>
        <v>0</v>
      </c>
      <c r="AA164">
        <f t="shared" si="20"/>
        <v>0</v>
      </c>
    </row>
    <row r="165" spans="1:27" ht="15">
      <c r="A165" s="2" t="s">
        <v>420</v>
      </c>
      <c r="B165" s="2" t="s">
        <v>19</v>
      </c>
      <c r="C165" s="3" t="s">
        <v>421</v>
      </c>
      <c r="D165" s="4">
        <v>2</v>
      </c>
      <c r="E165" s="2" t="s">
        <v>86</v>
      </c>
      <c r="F165" s="5">
        <v>2011</v>
      </c>
      <c r="G165" s="4">
        <v>100</v>
      </c>
      <c r="H165" s="4">
        <v>215</v>
      </c>
      <c r="I165" s="4">
        <v>215</v>
      </c>
      <c r="J165" s="4">
        <v>215</v>
      </c>
      <c r="K165" s="22"/>
      <c r="L165" s="22"/>
      <c r="M165" s="22"/>
      <c r="N165" s="4">
        <v>0</v>
      </c>
      <c r="O165" s="6">
        <v>2</v>
      </c>
      <c r="P165" s="2" t="s">
        <v>242</v>
      </c>
      <c r="Q165" s="7">
        <v>40561</v>
      </c>
      <c r="R165" s="8" t="b">
        <v>0</v>
      </c>
      <c r="W165">
        <f t="shared" si="16"/>
        <v>0</v>
      </c>
      <c r="X165">
        <f t="shared" si="17"/>
        <v>0</v>
      </c>
      <c r="Y165">
        <f t="shared" si="18"/>
        <v>0</v>
      </c>
      <c r="Z165">
        <f t="shared" si="19"/>
        <v>0</v>
      </c>
      <c r="AA165">
        <f t="shared" si="20"/>
        <v>0</v>
      </c>
    </row>
    <row r="166" spans="1:27" ht="30">
      <c r="A166" s="2" t="s">
        <v>405</v>
      </c>
      <c r="B166" s="2" t="s">
        <v>19</v>
      </c>
      <c r="C166" s="3" t="s">
        <v>406</v>
      </c>
      <c r="D166" s="4">
        <v>12</v>
      </c>
      <c r="E166" s="2" t="s">
        <v>60</v>
      </c>
      <c r="F166" s="5">
        <v>2010</v>
      </c>
      <c r="G166" s="4">
        <v>100</v>
      </c>
      <c r="H166" s="4">
        <v>709</v>
      </c>
      <c r="I166" s="4">
        <v>709</v>
      </c>
      <c r="J166" s="4">
        <v>709</v>
      </c>
      <c r="K166" s="15"/>
      <c r="L166" s="15"/>
      <c r="M166" s="15"/>
      <c r="N166" s="4">
        <v>0</v>
      </c>
      <c r="O166" s="6">
        <v>6</v>
      </c>
      <c r="P166" s="2" t="s">
        <v>22</v>
      </c>
      <c r="Q166" s="7">
        <v>40357</v>
      </c>
      <c r="R166" s="8" t="b">
        <v>0</v>
      </c>
      <c r="W166">
        <f t="shared" si="16"/>
        <v>0</v>
      </c>
      <c r="X166">
        <f t="shared" si="17"/>
        <v>0</v>
      </c>
      <c r="Y166">
        <f t="shared" si="18"/>
        <v>0</v>
      </c>
      <c r="Z166">
        <f t="shared" si="19"/>
        <v>0</v>
      </c>
      <c r="AA166">
        <f t="shared" si="20"/>
        <v>0</v>
      </c>
    </row>
    <row r="167" spans="1:27" ht="15">
      <c r="A167" s="2" t="s">
        <v>397</v>
      </c>
      <c r="B167" s="2" t="s">
        <v>19</v>
      </c>
      <c r="C167" s="3" t="s">
        <v>398</v>
      </c>
      <c r="D167" s="4">
        <v>19</v>
      </c>
      <c r="E167" s="2" t="s">
        <v>41</v>
      </c>
      <c r="F167" s="5">
        <v>2010</v>
      </c>
      <c r="G167" s="4">
        <v>200</v>
      </c>
      <c r="H167" s="4">
        <v>283</v>
      </c>
      <c r="I167" s="4">
        <v>269</v>
      </c>
      <c r="J167" s="4">
        <v>269</v>
      </c>
      <c r="K167" s="22"/>
      <c r="L167" s="22"/>
      <c r="M167" s="22"/>
      <c r="N167" s="4">
        <v>1</v>
      </c>
      <c r="O167" s="6">
        <v>6</v>
      </c>
      <c r="P167" s="2" t="s">
        <v>22</v>
      </c>
      <c r="Q167" s="7">
        <v>40351</v>
      </c>
      <c r="R167" s="8" t="b">
        <v>0</v>
      </c>
      <c r="W167">
        <f t="shared" si="16"/>
        <v>0</v>
      </c>
      <c r="X167">
        <f t="shared" si="17"/>
        <v>0</v>
      </c>
      <c r="Y167">
        <f t="shared" si="18"/>
        <v>0</v>
      </c>
      <c r="Z167">
        <f t="shared" si="19"/>
        <v>0</v>
      </c>
      <c r="AA167">
        <f t="shared" si="20"/>
        <v>0</v>
      </c>
    </row>
    <row r="168" spans="1:27" ht="30">
      <c r="A168" s="2" t="s">
        <v>387</v>
      </c>
      <c r="B168" s="2" t="s">
        <v>19</v>
      </c>
      <c r="C168" s="3" t="s">
        <v>388</v>
      </c>
      <c r="D168" s="4">
        <v>14</v>
      </c>
      <c r="E168" s="2" t="s">
        <v>41</v>
      </c>
      <c r="F168" s="5">
        <v>2010</v>
      </c>
      <c r="G168" s="4">
        <v>200</v>
      </c>
      <c r="H168" s="4">
        <v>318</v>
      </c>
      <c r="I168" s="4">
        <v>269</v>
      </c>
      <c r="J168" s="4">
        <v>269</v>
      </c>
      <c r="K168" s="15"/>
      <c r="L168" s="15"/>
      <c r="M168" s="15"/>
      <c r="N168" s="4">
        <v>4</v>
      </c>
      <c r="O168" s="6">
        <v>6</v>
      </c>
      <c r="P168" s="2" t="s">
        <v>22</v>
      </c>
      <c r="Q168" s="7">
        <v>40350</v>
      </c>
      <c r="R168" s="8" t="b">
        <v>0</v>
      </c>
      <c r="W168">
        <f t="shared" si="16"/>
        <v>0</v>
      </c>
      <c r="X168">
        <f t="shared" si="17"/>
        <v>0</v>
      </c>
      <c r="Y168">
        <f t="shared" si="18"/>
        <v>0</v>
      </c>
      <c r="Z168">
        <f t="shared" si="19"/>
        <v>0</v>
      </c>
      <c r="AA168">
        <f t="shared" si="20"/>
        <v>0</v>
      </c>
    </row>
    <row r="169" spans="1:27" ht="30">
      <c r="A169" s="2" t="s">
        <v>391</v>
      </c>
      <c r="B169" s="2" t="s">
        <v>19</v>
      </c>
      <c r="C169" s="3" t="s">
        <v>392</v>
      </c>
      <c r="D169" s="4">
        <v>15</v>
      </c>
      <c r="E169" s="2" t="s">
        <v>41</v>
      </c>
      <c r="F169" s="5">
        <v>2010</v>
      </c>
      <c r="G169" s="4">
        <v>400</v>
      </c>
      <c r="H169" s="4">
        <v>607</v>
      </c>
      <c r="I169" s="4">
        <v>607</v>
      </c>
      <c r="J169" s="4">
        <v>607</v>
      </c>
      <c r="K169" s="15"/>
      <c r="L169" s="15"/>
      <c r="M169" s="15"/>
      <c r="N169" s="4">
        <v>0</v>
      </c>
      <c r="O169" s="6">
        <v>6</v>
      </c>
      <c r="P169" s="2" t="s">
        <v>22</v>
      </c>
      <c r="Q169" s="7">
        <v>40350</v>
      </c>
      <c r="R169" s="8" t="b">
        <v>0</v>
      </c>
      <c r="W169">
        <f t="shared" si="16"/>
        <v>0</v>
      </c>
      <c r="X169">
        <f t="shared" si="17"/>
        <v>0</v>
      </c>
      <c r="Y169">
        <f t="shared" si="18"/>
        <v>0</v>
      </c>
      <c r="Z169">
        <f t="shared" si="19"/>
        <v>0</v>
      </c>
      <c r="AA169">
        <f t="shared" si="20"/>
        <v>0</v>
      </c>
    </row>
    <row r="170" spans="1:27" ht="15">
      <c r="A170" s="2" t="s">
        <v>393</v>
      </c>
      <c r="B170" s="2" t="s">
        <v>19</v>
      </c>
      <c r="C170" s="3" t="s">
        <v>394</v>
      </c>
      <c r="D170" s="4">
        <v>16</v>
      </c>
      <c r="E170" s="2" t="s">
        <v>41</v>
      </c>
      <c r="F170" s="5">
        <v>2010</v>
      </c>
      <c r="G170" s="4">
        <v>400</v>
      </c>
      <c r="H170" s="4">
        <v>606</v>
      </c>
      <c r="I170" s="4">
        <v>585</v>
      </c>
      <c r="J170" s="4">
        <v>585</v>
      </c>
      <c r="K170" s="22"/>
      <c r="L170" s="15"/>
      <c r="M170" s="15"/>
      <c r="N170" s="4">
        <v>3</v>
      </c>
      <c r="O170" s="6">
        <v>6</v>
      </c>
      <c r="P170" s="2" t="s">
        <v>22</v>
      </c>
      <c r="Q170" s="7">
        <v>40350</v>
      </c>
      <c r="R170" s="8" t="b">
        <v>0</v>
      </c>
      <c r="W170">
        <f t="shared" si="16"/>
        <v>0</v>
      </c>
      <c r="X170">
        <f t="shared" si="17"/>
        <v>0</v>
      </c>
      <c r="Y170">
        <f t="shared" si="18"/>
        <v>0</v>
      </c>
      <c r="Z170">
        <f t="shared" si="19"/>
        <v>0</v>
      </c>
      <c r="AA170">
        <f t="shared" si="20"/>
        <v>0</v>
      </c>
    </row>
    <row r="171" spans="1:27" ht="15">
      <c r="A171" s="2" t="s">
        <v>378</v>
      </c>
      <c r="B171" s="2" t="s">
        <v>19</v>
      </c>
      <c r="C171" s="3" t="s">
        <v>379</v>
      </c>
      <c r="D171" s="4">
        <v>17</v>
      </c>
      <c r="E171" s="2" t="s">
        <v>110</v>
      </c>
      <c r="F171" s="5">
        <v>2010</v>
      </c>
      <c r="G171" s="4">
        <v>200</v>
      </c>
      <c r="H171" s="4">
        <v>354</v>
      </c>
      <c r="I171" s="4">
        <v>354</v>
      </c>
      <c r="J171" s="4">
        <v>181</v>
      </c>
      <c r="K171" s="21">
        <v>173</v>
      </c>
      <c r="L171" s="15"/>
      <c r="M171" s="15"/>
      <c r="N171" s="4">
        <v>0</v>
      </c>
      <c r="O171" s="6">
        <v>5</v>
      </c>
      <c r="P171" s="2" t="s">
        <v>178</v>
      </c>
      <c r="Q171" s="7">
        <v>40317</v>
      </c>
      <c r="R171" s="8" t="b">
        <v>0</v>
      </c>
      <c r="W171">
        <f t="shared" si="16"/>
        <v>0</v>
      </c>
      <c r="X171">
        <f t="shared" si="17"/>
        <v>0</v>
      </c>
      <c r="Y171">
        <f t="shared" si="18"/>
        <v>0</v>
      </c>
      <c r="Z171">
        <f t="shared" si="19"/>
        <v>0</v>
      </c>
      <c r="AA171">
        <f t="shared" si="20"/>
        <v>0</v>
      </c>
    </row>
    <row r="172" spans="1:27" ht="15">
      <c r="A172" s="2" t="s">
        <v>366</v>
      </c>
      <c r="B172" s="2" t="s">
        <v>19</v>
      </c>
      <c r="C172" s="3" t="s">
        <v>367</v>
      </c>
      <c r="D172" s="4">
        <v>9</v>
      </c>
      <c r="E172" s="2" t="s">
        <v>110</v>
      </c>
      <c r="F172" s="5">
        <v>2010</v>
      </c>
      <c r="G172" s="4">
        <v>300</v>
      </c>
      <c r="H172" s="4">
        <v>770</v>
      </c>
      <c r="I172" s="4">
        <v>770</v>
      </c>
      <c r="J172" s="4">
        <v>770</v>
      </c>
      <c r="K172" s="15"/>
      <c r="L172" s="15"/>
      <c r="M172" s="15"/>
      <c r="N172" s="4">
        <v>0</v>
      </c>
      <c r="O172" s="6">
        <v>5</v>
      </c>
      <c r="P172" s="2" t="s">
        <v>178</v>
      </c>
      <c r="Q172" s="7">
        <v>40316</v>
      </c>
      <c r="R172" s="8" t="b">
        <v>0</v>
      </c>
      <c r="W172">
        <f t="shared" si="16"/>
        <v>0</v>
      </c>
      <c r="X172">
        <f t="shared" si="17"/>
        <v>0</v>
      </c>
      <c r="Y172">
        <f t="shared" si="18"/>
        <v>0</v>
      </c>
      <c r="Z172">
        <f t="shared" si="19"/>
        <v>0</v>
      </c>
      <c r="AA172">
        <f t="shared" si="20"/>
        <v>0</v>
      </c>
    </row>
    <row r="173" spans="1:27" ht="15">
      <c r="A173" s="2" t="s">
        <v>368</v>
      </c>
      <c r="B173" s="2" t="s">
        <v>19</v>
      </c>
      <c r="C173" s="3" t="s">
        <v>369</v>
      </c>
      <c r="D173" s="4">
        <v>10</v>
      </c>
      <c r="E173" s="2" t="s">
        <v>110</v>
      </c>
      <c r="F173" s="5">
        <v>2010</v>
      </c>
      <c r="G173" s="4">
        <v>300</v>
      </c>
      <c r="H173" s="4">
        <v>717</v>
      </c>
      <c r="I173" s="4">
        <v>717</v>
      </c>
      <c r="J173" s="4">
        <v>499</v>
      </c>
      <c r="K173" s="21">
        <v>1</v>
      </c>
      <c r="L173" s="21">
        <v>103</v>
      </c>
      <c r="M173" s="21">
        <v>114</v>
      </c>
      <c r="N173" s="4">
        <v>0</v>
      </c>
      <c r="O173" s="6">
        <v>5</v>
      </c>
      <c r="P173" s="2" t="s">
        <v>178</v>
      </c>
      <c r="Q173" s="7">
        <v>40316</v>
      </c>
      <c r="R173" s="8" t="b">
        <v>0</v>
      </c>
      <c r="W173">
        <f t="shared" si="16"/>
        <v>0</v>
      </c>
      <c r="X173">
        <f t="shared" si="17"/>
        <v>0</v>
      </c>
      <c r="Y173">
        <f t="shared" si="18"/>
        <v>0</v>
      </c>
      <c r="Z173">
        <f t="shared" si="19"/>
        <v>0</v>
      </c>
      <c r="AA173">
        <f t="shared" si="20"/>
        <v>0</v>
      </c>
    </row>
    <row r="174" spans="1:27" ht="15">
      <c r="A174" s="2" t="s">
        <v>372</v>
      </c>
      <c r="B174" s="2" t="s">
        <v>19</v>
      </c>
      <c r="C174" s="3" t="s">
        <v>373</v>
      </c>
      <c r="D174" s="4">
        <v>11</v>
      </c>
      <c r="E174" s="2" t="s">
        <v>110</v>
      </c>
      <c r="F174" s="5">
        <v>2010</v>
      </c>
      <c r="G174" s="4">
        <v>300</v>
      </c>
      <c r="H174" s="4">
        <v>777</v>
      </c>
      <c r="I174" s="4">
        <v>777</v>
      </c>
      <c r="J174" s="4">
        <v>528</v>
      </c>
      <c r="K174" s="21">
        <v>1</v>
      </c>
      <c r="L174" s="21">
        <v>94</v>
      </c>
      <c r="M174" s="21">
        <v>154</v>
      </c>
      <c r="N174" s="4">
        <v>0</v>
      </c>
      <c r="O174" s="6">
        <v>5</v>
      </c>
      <c r="P174" s="2" t="s">
        <v>178</v>
      </c>
      <c r="Q174" s="7">
        <v>40316</v>
      </c>
      <c r="R174" s="8" t="b">
        <v>0</v>
      </c>
      <c r="W174">
        <f t="shared" si="16"/>
        <v>0</v>
      </c>
      <c r="X174">
        <f t="shared" si="17"/>
        <v>0</v>
      </c>
      <c r="Y174">
        <f t="shared" si="18"/>
        <v>0</v>
      </c>
      <c r="Z174">
        <f t="shared" si="19"/>
        <v>0</v>
      </c>
      <c r="AA174">
        <f t="shared" si="20"/>
        <v>0</v>
      </c>
    </row>
    <row r="175" spans="1:27" ht="15">
      <c r="A175" s="2" t="s">
        <v>342</v>
      </c>
      <c r="B175" s="2" t="s">
        <v>19</v>
      </c>
      <c r="C175" s="3" t="s">
        <v>343</v>
      </c>
      <c r="D175" s="4">
        <v>11</v>
      </c>
      <c r="E175" s="2" t="s">
        <v>31</v>
      </c>
      <c r="F175" s="5">
        <v>2009</v>
      </c>
      <c r="G175" s="4">
        <v>200</v>
      </c>
      <c r="H175" s="4">
        <v>739</v>
      </c>
      <c r="I175" s="4">
        <v>695</v>
      </c>
      <c r="J175" s="4">
        <v>695</v>
      </c>
      <c r="K175" s="15"/>
      <c r="L175" s="15"/>
      <c r="M175" s="15"/>
      <c r="N175" s="4">
        <v>3</v>
      </c>
      <c r="O175" s="6">
        <v>11</v>
      </c>
      <c r="P175" s="2" t="s">
        <v>303</v>
      </c>
      <c r="Q175" s="7">
        <v>40126</v>
      </c>
      <c r="R175" s="8" t="b">
        <v>0</v>
      </c>
      <c r="W175">
        <f t="shared" si="16"/>
        <v>0</v>
      </c>
      <c r="X175">
        <f t="shared" si="17"/>
        <v>0</v>
      </c>
      <c r="Y175">
        <f t="shared" si="18"/>
        <v>0</v>
      </c>
      <c r="Z175">
        <f t="shared" si="19"/>
        <v>0</v>
      </c>
      <c r="AA175">
        <f t="shared" si="20"/>
        <v>0</v>
      </c>
    </row>
    <row r="176" spans="1:27" ht="15">
      <c r="A176" s="2" t="s">
        <v>338</v>
      </c>
      <c r="B176" s="2" t="s">
        <v>19</v>
      </c>
      <c r="C176" s="3" t="s">
        <v>339</v>
      </c>
      <c r="D176" s="4">
        <v>24</v>
      </c>
      <c r="E176" s="2" t="s">
        <v>103</v>
      </c>
      <c r="F176" s="5">
        <v>2009</v>
      </c>
      <c r="G176" s="4">
        <v>50</v>
      </c>
      <c r="H176" s="4">
        <v>247</v>
      </c>
      <c r="I176" s="4">
        <v>247</v>
      </c>
      <c r="J176" s="4">
        <v>247</v>
      </c>
      <c r="K176" s="15"/>
      <c r="L176" s="15"/>
      <c r="M176" s="15"/>
      <c r="N176" s="4">
        <v>0</v>
      </c>
      <c r="O176" s="6">
        <v>11</v>
      </c>
      <c r="P176" s="2" t="s">
        <v>303</v>
      </c>
      <c r="Q176" s="7">
        <v>40124</v>
      </c>
      <c r="R176" s="8" t="b">
        <v>0</v>
      </c>
      <c r="W176">
        <f t="shared" si="16"/>
        <v>0</v>
      </c>
      <c r="X176">
        <f t="shared" si="17"/>
        <v>0</v>
      </c>
      <c r="Y176">
        <f t="shared" si="18"/>
        <v>0</v>
      </c>
      <c r="Z176">
        <f t="shared" si="19"/>
        <v>0</v>
      </c>
      <c r="AA176">
        <f t="shared" si="20"/>
        <v>0</v>
      </c>
    </row>
    <row r="177" spans="1:27" ht="15">
      <c r="A177" s="2" t="s">
        <v>340</v>
      </c>
      <c r="B177" s="2" t="s">
        <v>19</v>
      </c>
      <c r="C177" s="3" t="s">
        <v>341</v>
      </c>
      <c r="D177" s="4">
        <v>24</v>
      </c>
      <c r="E177" s="2" t="s">
        <v>103</v>
      </c>
      <c r="F177" s="5">
        <v>2009</v>
      </c>
      <c r="G177" s="4">
        <v>100</v>
      </c>
      <c r="H177" s="4">
        <v>472</v>
      </c>
      <c r="I177" s="4">
        <v>472</v>
      </c>
      <c r="J177" s="4">
        <v>472</v>
      </c>
      <c r="K177" s="15"/>
      <c r="L177" s="15"/>
      <c r="M177" s="15"/>
      <c r="N177" s="4">
        <v>0</v>
      </c>
      <c r="O177" s="6">
        <v>11</v>
      </c>
      <c r="P177" s="2" t="s">
        <v>303</v>
      </c>
      <c r="Q177" s="7">
        <v>40124</v>
      </c>
      <c r="R177" s="8" t="b">
        <v>0</v>
      </c>
      <c r="W177">
        <f t="shared" si="16"/>
        <v>0</v>
      </c>
      <c r="X177">
        <f t="shared" si="17"/>
        <v>0</v>
      </c>
      <c r="Y177">
        <f t="shared" si="18"/>
        <v>0</v>
      </c>
      <c r="Z177">
        <f t="shared" si="19"/>
        <v>0</v>
      </c>
      <c r="AA177">
        <f t="shared" si="20"/>
        <v>0</v>
      </c>
    </row>
    <row r="178" spans="1:27" ht="15">
      <c r="A178" s="2" t="s">
        <v>415</v>
      </c>
      <c r="B178" s="2" t="s">
        <v>19</v>
      </c>
      <c r="C178" s="3" t="s">
        <v>416</v>
      </c>
      <c r="D178" s="4">
        <v>16</v>
      </c>
      <c r="E178" s="2" t="s">
        <v>417</v>
      </c>
      <c r="F178" s="5">
        <v>2009</v>
      </c>
      <c r="G178" s="4">
        <v>150</v>
      </c>
      <c r="H178" s="4">
        <v>686</v>
      </c>
      <c r="I178" s="4">
        <v>685</v>
      </c>
      <c r="J178" s="4">
        <v>685</v>
      </c>
      <c r="K178" s="15"/>
      <c r="L178" s="15"/>
      <c r="M178" s="15"/>
      <c r="N178" s="4">
        <v>1</v>
      </c>
      <c r="O178" s="6">
        <v>9</v>
      </c>
      <c r="P178" s="2" t="s">
        <v>87</v>
      </c>
      <c r="Q178" s="7">
        <v>40059</v>
      </c>
      <c r="R178" s="8" t="b">
        <v>0</v>
      </c>
      <c r="W178">
        <f t="shared" si="16"/>
        <v>0</v>
      </c>
      <c r="X178">
        <f t="shared" si="17"/>
        <v>0</v>
      </c>
      <c r="Y178">
        <f t="shared" si="18"/>
        <v>0</v>
      </c>
      <c r="Z178">
        <f t="shared" si="19"/>
        <v>0</v>
      </c>
      <c r="AA178">
        <f t="shared" si="20"/>
        <v>0</v>
      </c>
    </row>
    <row r="179" spans="1:27" ht="15">
      <c r="A179" s="2" t="s">
        <v>418</v>
      </c>
      <c r="B179" s="2" t="s">
        <v>19</v>
      </c>
      <c r="C179" s="3" t="s">
        <v>419</v>
      </c>
      <c r="D179" s="4">
        <v>16</v>
      </c>
      <c r="E179" s="2" t="s">
        <v>417</v>
      </c>
      <c r="F179" s="5">
        <v>2009</v>
      </c>
      <c r="G179" s="4">
        <v>200</v>
      </c>
      <c r="H179" s="4">
        <v>912</v>
      </c>
      <c r="I179" s="4">
        <v>912</v>
      </c>
      <c r="J179" s="4">
        <v>912</v>
      </c>
      <c r="K179" s="15"/>
      <c r="L179" s="15"/>
      <c r="M179" s="15"/>
      <c r="N179" s="4">
        <v>0</v>
      </c>
      <c r="O179" s="6">
        <v>9</v>
      </c>
      <c r="P179" s="2" t="s">
        <v>87</v>
      </c>
      <c r="Q179" s="7">
        <v>40059</v>
      </c>
      <c r="R179" s="8" t="b">
        <v>0</v>
      </c>
      <c r="W179">
        <f t="shared" si="16"/>
        <v>0</v>
      </c>
      <c r="X179">
        <f t="shared" si="17"/>
        <v>0</v>
      </c>
      <c r="Y179">
        <f t="shared" si="18"/>
        <v>0</v>
      </c>
      <c r="Z179">
        <f t="shared" si="19"/>
        <v>0</v>
      </c>
      <c r="AA179">
        <f t="shared" si="20"/>
        <v>0</v>
      </c>
    </row>
    <row r="180" spans="1:27" ht="15">
      <c r="A180" s="2" t="s">
        <v>407</v>
      </c>
      <c r="B180" s="2" t="s">
        <v>19</v>
      </c>
      <c r="C180" s="3" t="s">
        <v>408</v>
      </c>
      <c r="D180" s="4">
        <v>1</v>
      </c>
      <c r="E180" s="2" t="s">
        <v>86</v>
      </c>
      <c r="F180" s="5">
        <v>2009</v>
      </c>
      <c r="G180" s="4">
        <v>500</v>
      </c>
      <c r="H180" s="4">
        <v>1066</v>
      </c>
      <c r="I180" s="4">
        <v>1066</v>
      </c>
      <c r="J180" s="4">
        <v>1066</v>
      </c>
      <c r="K180" s="15"/>
      <c r="L180" s="15"/>
      <c r="M180" s="15"/>
      <c r="N180" s="4">
        <v>0</v>
      </c>
      <c r="O180" s="6">
        <v>4</v>
      </c>
      <c r="P180" s="2" t="s">
        <v>47</v>
      </c>
      <c r="Q180" s="7">
        <v>39906</v>
      </c>
      <c r="R180" s="8" t="b">
        <v>0</v>
      </c>
      <c r="W180">
        <f t="shared" si="16"/>
        <v>0</v>
      </c>
      <c r="X180">
        <f t="shared" si="17"/>
        <v>0</v>
      </c>
      <c r="Y180">
        <f t="shared" si="18"/>
        <v>0</v>
      </c>
      <c r="Z180">
        <f t="shared" si="19"/>
        <v>0</v>
      </c>
      <c r="AA180">
        <f t="shared" si="20"/>
        <v>0</v>
      </c>
    </row>
    <row r="181" spans="1:27" ht="15">
      <c r="A181" s="2" t="s">
        <v>409</v>
      </c>
      <c r="B181" s="2" t="s">
        <v>19</v>
      </c>
      <c r="C181" s="3" t="s">
        <v>410</v>
      </c>
      <c r="D181" s="4">
        <v>2</v>
      </c>
      <c r="E181" s="2" t="s">
        <v>86</v>
      </c>
      <c r="F181" s="5">
        <v>2009</v>
      </c>
      <c r="G181" s="4">
        <v>175</v>
      </c>
      <c r="H181" s="4">
        <v>388</v>
      </c>
      <c r="I181" s="4">
        <v>385</v>
      </c>
      <c r="J181" s="4">
        <v>385</v>
      </c>
      <c r="K181" s="15"/>
      <c r="L181" s="15"/>
      <c r="M181" s="15"/>
      <c r="N181" s="4">
        <v>1</v>
      </c>
      <c r="O181" s="6">
        <v>4</v>
      </c>
      <c r="P181" s="2" t="s">
        <v>47</v>
      </c>
      <c r="Q181" s="7">
        <v>39906</v>
      </c>
      <c r="R181" s="8" t="b">
        <v>0</v>
      </c>
      <c r="W181">
        <f t="shared" si="16"/>
        <v>0</v>
      </c>
      <c r="X181">
        <f t="shared" si="17"/>
        <v>0</v>
      </c>
      <c r="Y181">
        <f t="shared" si="18"/>
        <v>0</v>
      </c>
      <c r="Z181">
        <f t="shared" si="19"/>
        <v>0</v>
      </c>
      <c r="AA181">
        <f t="shared" si="20"/>
        <v>0</v>
      </c>
    </row>
    <row r="182" spans="1:27" ht="15">
      <c r="A182" s="2" t="s">
        <v>411</v>
      </c>
      <c r="B182" s="2" t="s">
        <v>19</v>
      </c>
      <c r="C182" s="3" t="s">
        <v>412</v>
      </c>
      <c r="D182" s="4">
        <v>3</v>
      </c>
      <c r="E182" s="2" t="s">
        <v>86</v>
      </c>
      <c r="F182" s="5">
        <v>2009</v>
      </c>
      <c r="G182" s="4">
        <v>175</v>
      </c>
      <c r="H182" s="4">
        <v>396</v>
      </c>
      <c r="I182" s="4">
        <v>394</v>
      </c>
      <c r="J182" s="4">
        <v>394</v>
      </c>
      <c r="K182" s="15"/>
      <c r="L182" s="15"/>
      <c r="M182" s="15"/>
      <c r="N182" s="4">
        <v>1</v>
      </c>
      <c r="O182" s="6">
        <v>4</v>
      </c>
      <c r="P182" s="2" t="s">
        <v>47</v>
      </c>
      <c r="Q182" s="7">
        <v>39906</v>
      </c>
      <c r="R182" s="8" t="b">
        <v>0</v>
      </c>
      <c r="W182">
        <f t="shared" si="16"/>
        <v>0</v>
      </c>
      <c r="X182">
        <f t="shared" si="17"/>
        <v>0</v>
      </c>
      <c r="Y182">
        <f t="shared" si="18"/>
        <v>0</v>
      </c>
      <c r="Z182">
        <f t="shared" si="19"/>
        <v>0</v>
      </c>
      <c r="AA182">
        <f t="shared" si="20"/>
        <v>0</v>
      </c>
    </row>
    <row r="183" spans="1:27" ht="15">
      <c r="A183" s="2" t="s">
        <v>413</v>
      </c>
      <c r="B183" s="2" t="s">
        <v>19</v>
      </c>
      <c r="C183" s="3" t="s">
        <v>414</v>
      </c>
      <c r="D183" s="4">
        <v>4</v>
      </c>
      <c r="E183" s="2" t="s">
        <v>86</v>
      </c>
      <c r="F183" s="5">
        <v>2009</v>
      </c>
      <c r="G183" s="4">
        <v>175</v>
      </c>
      <c r="H183" s="4">
        <v>407</v>
      </c>
      <c r="I183" s="4">
        <v>407</v>
      </c>
      <c r="J183" s="4">
        <v>407</v>
      </c>
      <c r="K183" s="15"/>
      <c r="L183" s="15"/>
      <c r="M183" s="15"/>
      <c r="N183" s="4">
        <v>0</v>
      </c>
      <c r="O183" s="6">
        <v>4</v>
      </c>
      <c r="P183" s="2" t="s">
        <v>47</v>
      </c>
      <c r="Q183" s="7">
        <v>39906</v>
      </c>
      <c r="R183" s="8" t="b">
        <v>0</v>
      </c>
      <c r="W183">
        <f t="shared" si="16"/>
        <v>0</v>
      </c>
      <c r="X183">
        <f t="shared" si="17"/>
        <v>0</v>
      </c>
      <c r="Y183">
        <f t="shared" si="18"/>
        <v>0</v>
      </c>
      <c r="Z183">
        <f t="shared" si="19"/>
        <v>0</v>
      </c>
      <c r="AA183">
        <f t="shared" si="20"/>
        <v>0</v>
      </c>
    </row>
    <row r="184" spans="1:27" ht="15">
      <c r="A184" s="2" t="s">
        <v>385</v>
      </c>
      <c r="B184" s="2" t="s">
        <v>19</v>
      </c>
      <c r="C184" s="3" t="s">
        <v>386</v>
      </c>
      <c r="D184" s="4">
        <v>1</v>
      </c>
      <c r="E184" s="2" t="s">
        <v>86</v>
      </c>
      <c r="F184" s="5">
        <v>2009</v>
      </c>
      <c r="G184" s="4">
        <v>300</v>
      </c>
      <c r="H184" s="4">
        <v>732</v>
      </c>
      <c r="I184" s="4">
        <v>732</v>
      </c>
      <c r="J184" s="4">
        <v>732</v>
      </c>
      <c r="K184" s="15"/>
      <c r="L184" s="15"/>
      <c r="M184" s="15"/>
      <c r="N184" s="4">
        <v>0</v>
      </c>
      <c r="O184" s="6">
        <v>4</v>
      </c>
      <c r="P184" s="2" t="s">
        <v>47</v>
      </c>
      <c r="Q184" s="7">
        <v>39905</v>
      </c>
      <c r="R184" s="8" t="b">
        <v>0</v>
      </c>
      <c r="W184">
        <f t="shared" si="16"/>
        <v>0</v>
      </c>
      <c r="X184">
        <f t="shared" si="17"/>
        <v>0</v>
      </c>
      <c r="Y184">
        <f t="shared" si="18"/>
        <v>0</v>
      </c>
      <c r="Z184">
        <f t="shared" si="19"/>
        <v>0</v>
      </c>
      <c r="AA184">
        <f t="shared" si="20"/>
        <v>0</v>
      </c>
    </row>
    <row r="185" spans="1:27" ht="15">
      <c r="A185" s="2" t="s">
        <v>389</v>
      </c>
      <c r="B185" s="2" t="s">
        <v>19</v>
      </c>
      <c r="C185" s="3" t="s">
        <v>390</v>
      </c>
      <c r="D185" s="4">
        <v>2</v>
      </c>
      <c r="E185" s="2" t="s">
        <v>86</v>
      </c>
      <c r="F185" s="5">
        <v>2009</v>
      </c>
      <c r="G185" s="4">
        <v>150</v>
      </c>
      <c r="H185" s="4">
        <v>389</v>
      </c>
      <c r="I185" s="4">
        <v>389</v>
      </c>
      <c r="J185" s="4">
        <v>389</v>
      </c>
      <c r="K185" s="15"/>
      <c r="L185" s="15"/>
      <c r="M185" s="15"/>
      <c r="N185" s="4">
        <v>0</v>
      </c>
      <c r="O185" s="6">
        <v>4</v>
      </c>
      <c r="P185" s="2" t="s">
        <v>47</v>
      </c>
      <c r="Q185" s="7">
        <v>39905</v>
      </c>
      <c r="R185" s="8" t="b">
        <v>0</v>
      </c>
      <c r="W185">
        <f t="shared" si="16"/>
        <v>0</v>
      </c>
      <c r="X185">
        <f t="shared" si="17"/>
        <v>0</v>
      </c>
      <c r="Y185">
        <f t="shared" si="18"/>
        <v>0</v>
      </c>
      <c r="Z185">
        <f t="shared" si="19"/>
        <v>0</v>
      </c>
      <c r="AA185">
        <f t="shared" si="20"/>
        <v>0</v>
      </c>
    </row>
    <row r="186" spans="1:27" ht="15">
      <c r="A186" s="2" t="s">
        <v>395</v>
      </c>
      <c r="B186" s="2" t="s">
        <v>19</v>
      </c>
      <c r="C186" s="3" t="s">
        <v>396</v>
      </c>
      <c r="D186" s="4">
        <v>3</v>
      </c>
      <c r="E186" s="2" t="s">
        <v>86</v>
      </c>
      <c r="F186" s="5">
        <v>2009</v>
      </c>
      <c r="G186" s="4">
        <v>375</v>
      </c>
      <c r="H186" s="4">
        <v>880</v>
      </c>
      <c r="I186" s="4">
        <v>864</v>
      </c>
      <c r="J186" s="4">
        <v>864</v>
      </c>
      <c r="K186" s="15"/>
      <c r="L186" s="15"/>
      <c r="M186" s="15"/>
      <c r="N186" s="4">
        <v>1</v>
      </c>
      <c r="O186" s="6">
        <v>4</v>
      </c>
      <c r="P186" s="2" t="s">
        <v>47</v>
      </c>
      <c r="Q186" s="7">
        <v>39905</v>
      </c>
      <c r="R186" s="8" t="b">
        <v>0</v>
      </c>
      <c r="W186">
        <f t="shared" si="16"/>
        <v>0</v>
      </c>
      <c r="X186">
        <f t="shared" si="17"/>
        <v>0</v>
      </c>
      <c r="Y186">
        <f t="shared" si="18"/>
        <v>0</v>
      </c>
      <c r="Z186">
        <f t="shared" si="19"/>
        <v>0</v>
      </c>
      <c r="AA186">
        <f t="shared" si="20"/>
        <v>0</v>
      </c>
    </row>
    <row r="187" spans="1:27" ht="15">
      <c r="A187" s="2" t="s">
        <v>399</v>
      </c>
      <c r="B187" s="2" t="s">
        <v>19</v>
      </c>
      <c r="C187" s="3" t="s">
        <v>400</v>
      </c>
      <c r="D187" s="4">
        <v>6</v>
      </c>
      <c r="E187" s="2" t="s">
        <v>86</v>
      </c>
      <c r="F187" s="5">
        <v>2009</v>
      </c>
      <c r="G187" s="4">
        <v>250</v>
      </c>
      <c r="H187" s="4">
        <v>585</v>
      </c>
      <c r="I187" s="4">
        <v>585</v>
      </c>
      <c r="J187" s="4">
        <v>585</v>
      </c>
      <c r="K187" s="15"/>
      <c r="L187" s="15"/>
      <c r="M187" s="15"/>
      <c r="N187" s="4">
        <v>0</v>
      </c>
      <c r="O187" s="6">
        <v>4</v>
      </c>
      <c r="P187" s="2" t="s">
        <v>47</v>
      </c>
      <c r="Q187" s="7">
        <v>39905</v>
      </c>
      <c r="R187" s="8" t="b">
        <v>0</v>
      </c>
      <c r="W187">
        <f t="shared" si="16"/>
        <v>0</v>
      </c>
      <c r="X187">
        <f t="shared" si="17"/>
        <v>0</v>
      </c>
      <c r="Y187">
        <f t="shared" si="18"/>
        <v>0</v>
      </c>
      <c r="Z187">
        <f t="shared" si="19"/>
        <v>0</v>
      </c>
      <c r="AA187">
        <f t="shared" si="20"/>
        <v>0</v>
      </c>
    </row>
    <row r="188" spans="1:27" ht="15">
      <c r="A188" s="2" t="s">
        <v>401</v>
      </c>
      <c r="B188" s="2" t="s">
        <v>19</v>
      </c>
      <c r="C188" s="3" t="s">
        <v>402</v>
      </c>
      <c r="D188" s="4">
        <v>23</v>
      </c>
      <c r="E188" s="2" t="s">
        <v>86</v>
      </c>
      <c r="F188" s="5">
        <v>2009</v>
      </c>
      <c r="G188" s="4">
        <v>250</v>
      </c>
      <c r="H188" s="4">
        <v>596</v>
      </c>
      <c r="I188" s="4">
        <v>596</v>
      </c>
      <c r="J188" s="4">
        <v>596</v>
      </c>
      <c r="K188" s="15"/>
      <c r="L188" s="15"/>
      <c r="M188" s="15"/>
      <c r="N188" s="4">
        <v>0</v>
      </c>
      <c r="O188" s="6">
        <v>4</v>
      </c>
      <c r="P188" s="2" t="s">
        <v>47</v>
      </c>
      <c r="Q188" s="7">
        <v>39905</v>
      </c>
      <c r="R188" s="8" t="b">
        <v>0</v>
      </c>
      <c r="W188">
        <f t="shared" si="16"/>
        <v>0</v>
      </c>
      <c r="X188">
        <f t="shared" si="17"/>
        <v>0</v>
      </c>
      <c r="Y188">
        <f t="shared" si="18"/>
        <v>0</v>
      </c>
      <c r="Z188">
        <f t="shared" si="19"/>
        <v>0</v>
      </c>
      <c r="AA188">
        <f t="shared" si="20"/>
        <v>0</v>
      </c>
    </row>
    <row r="189" spans="1:27" ht="15">
      <c r="A189" s="2" t="s">
        <v>403</v>
      </c>
      <c r="B189" s="2" t="s">
        <v>19</v>
      </c>
      <c r="C189" s="3" t="s">
        <v>404</v>
      </c>
      <c r="D189" s="4">
        <v>24</v>
      </c>
      <c r="E189" s="2" t="s">
        <v>86</v>
      </c>
      <c r="F189" s="5">
        <v>2009</v>
      </c>
      <c r="G189" s="4">
        <v>400</v>
      </c>
      <c r="H189" s="4">
        <v>968</v>
      </c>
      <c r="I189" s="4">
        <v>968</v>
      </c>
      <c r="J189" s="4">
        <v>968</v>
      </c>
      <c r="K189" s="15"/>
      <c r="L189" s="15"/>
      <c r="M189" s="15"/>
      <c r="N189" s="4">
        <v>0</v>
      </c>
      <c r="O189" s="6">
        <v>4</v>
      </c>
      <c r="P189" s="2" t="s">
        <v>47</v>
      </c>
      <c r="Q189" s="7">
        <v>39905</v>
      </c>
      <c r="R189" s="8" t="b">
        <v>0</v>
      </c>
      <c r="W189">
        <f t="shared" si="16"/>
        <v>0</v>
      </c>
      <c r="X189">
        <f t="shared" si="17"/>
        <v>0</v>
      </c>
      <c r="Y189">
        <f t="shared" si="18"/>
        <v>0</v>
      </c>
      <c r="Z189">
        <f t="shared" si="19"/>
        <v>0</v>
      </c>
      <c r="AA189">
        <f t="shared" si="20"/>
        <v>0</v>
      </c>
    </row>
    <row r="190" spans="1:27" ht="15">
      <c r="A190" s="2" t="s">
        <v>383</v>
      </c>
      <c r="B190" s="2" t="s">
        <v>19</v>
      </c>
      <c r="C190" s="3" t="s">
        <v>384</v>
      </c>
      <c r="D190" s="4">
        <v>2</v>
      </c>
      <c r="E190" s="2" t="s">
        <v>86</v>
      </c>
      <c r="F190" s="5">
        <v>2009</v>
      </c>
      <c r="G190" s="4">
        <v>100</v>
      </c>
      <c r="H190" s="4">
        <v>205</v>
      </c>
      <c r="I190" s="4">
        <v>205</v>
      </c>
      <c r="J190" s="4">
        <v>205</v>
      </c>
      <c r="K190" s="15"/>
      <c r="L190" s="15"/>
      <c r="M190" s="15"/>
      <c r="N190" s="4">
        <v>0</v>
      </c>
      <c r="O190" s="6">
        <v>2</v>
      </c>
      <c r="P190" s="2" t="s">
        <v>242</v>
      </c>
      <c r="Q190" s="7">
        <v>39871</v>
      </c>
      <c r="R190" s="8" t="b">
        <v>0</v>
      </c>
      <c r="W190">
        <f t="shared" si="16"/>
        <v>0</v>
      </c>
      <c r="X190">
        <f t="shared" si="17"/>
        <v>0</v>
      </c>
      <c r="Y190">
        <f t="shared" si="18"/>
        <v>0</v>
      </c>
      <c r="Z190">
        <f t="shared" si="19"/>
        <v>0</v>
      </c>
      <c r="AA190">
        <f t="shared" si="20"/>
        <v>0</v>
      </c>
    </row>
    <row r="191" spans="1:27" ht="15">
      <c r="A191" s="2" t="s">
        <v>380</v>
      </c>
      <c r="B191" s="2" t="s">
        <v>19</v>
      </c>
      <c r="C191" s="3" t="s">
        <v>381</v>
      </c>
      <c r="D191" s="4">
        <v>18</v>
      </c>
      <c r="E191" s="2" t="s">
        <v>110</v>
      </c>
      <c r="F191" s="5">
        <v>2009</v>
      </c>
      <c r="G191" s="4">
        <v>200</v>
      </c>
      <c r="H191" s="4">
        <v>346</v>
      </c>
      <c r="I191" s="4">
        <v>346</v>
      </c>
      <c r="J191" s="4">
        <v>346</v>
      </c>
      <c r="K191" s="15"/>
      <c r="L191" s="15"/>
      <c r="M191" s="15"/>
      <c r="N191" s="4">
        <v>0</v>
      </c>
      <c r="O191" s="6">
        <v>1</v>
      </c>
      <c r="P191" s="2" t="s">
        <v>382</v>
      </c>
      <c r="Q191" s="7">
        <v>39821</v>
      </c>
      <c r="R191" s="8" t="b">
        <v>0</v>
      </c>
      <c r="W191">
        <f t="shared" si="16"/>
        <v>0</v>
      </c>
      <c r="X191">
        <f t="shared" si="17"/>
        <v>0</v>
      </c>
      <c r="Y191">
        <f t="shared" si="18"/>
        <v>0</v>
      </c>
      <c r="Z191">
        <f t="shared" si="19"/>
        <v>0</v>
      </c>
      <c r="AA191">
        <f t="shared" si="20"/>
        <v>0</v>
      </c>
    </row>
    <row r="192" spans="1:27" ht="15">
      <c r="A192" s="2" t="s">
        <v>370</v>
      </c>
      <c r="B192" s="2" t="s">
        <v>19</v>
      </c>
      <c r="C192" s="3" t="s">
        <v>371</v>
      </c>
      <c r="D192" s="4">
        <v>3</v>
      </c>
      <c r="E192" s="2" t="s">
        <v>103</v>
      </c>
      <c r="F192" s="5">
        <v>2008</v>
      </c>
      <c r="G192" s="4">
        <v>100</v>
      </c>
      <c r="H192" s="4">
        <v>538</v>
      </c>
      <c r="I192" s="4">
        <v>535</v>
      </c>
      <c r="J192" s="4">
        <v>535</v>
      </c>
      <c r="K192" s="15"/>
      <c r="L192" s="15"/>
      <c r="M192" s="15"/>
      <c r="N192" s="4">
        <v>1</v>
      </c>
      <c r="O192" s="6">
        <v>10</v>
      </c>
      <c r="P192" s="2" t="s">
        <v>90</v>
      </c>
      <c r="Q192" s="7">
        <v>39747</v>
      </c>
      <c r="R192" s="8" t="b">
        <v>0</v>
      </c>
      <c r="W192">
        <f t="shared" si="16"/>
        <v>0</v>
      </c>
      <c r="X192">
        <f t="shared" si="17"/>
        <v>0</v>
      </c>
      <c r="Y192">
        <f t="shared" si="18"/>
        <v>0</v>
      </c>
      <c r="Z192">
        <f t="shared" si="19"/>
        <v>0</v>
      </c>
      <c r="AA192">
        <f t="shared" si="20"/>
        <v>0</v>
      </c>
    </row>
    <row r="193" spans="1:27" ht="15">
      <c r="A193" s="2" t="s">
        <v>374</v>
      </c>
      <c r="B193" s="2" t="s">
        <v>19</v>
      </c>
      <c r="C193" s="3" t="s">
        <v>375</v>
      </c>
      <c r="D193" s="4">
        <v>4</v>
      </c>
      <c r="E193" s="2" t="s">
        <v>103</v>
      </c>
      <c r="F193" s="5">
        <v>2008</v>
      </c>
      <c r="G193" s="4">
        <v>100</v>
      </c>
      <c r="H193" s="4">
        <v>530</v>
      </c>
      <c r="I193" s="4">
        <v>530</v>
      </c>
      <c r="J193" s="4">
        <v>530</v>
      </c>
      <c r="K193" s="15"/>
      <c r="L193" s="15"/>
      <c r="M193" s="15"/>
      <c r="N193" s="4">
        <v>0</v>
      </c>
      <c r="O193" s="6">
        <v>10</v>
      </c>
      <c r="P193" s="2" t="s">
        <v>90</v>
      </c>
      <c r="Q193" s="7">
        <v>39747</v>
      </c>
      <c r="R193" s="8" t="b">
        <v>0</v>
      </c>
      <c r="W193">
        <f t="shared" si="16"/>
        <v>0</v>
      </c>
      <c r="X193">
        <f t="shared" si="17"/>
        <v>0</v>
      </c>
      <c r="Y193">
        <f t="shared" si="18"/>
        <v>0</v>
      </c>
      <c r="Z193">
        <f t="shared" si="19"/>
        <v>0</v>
      </c>
      <c r="AA193">
        <f t="shared" si="20"/>
        <v>0</v>
      </c>
    </row>
    <row r="194" spans="1:27" ht="15">
      <c r="A194" s="2" t="s">
        <v>376</v>
      </c>
      <c r="B194" s="2" t="s">
        <v>19</v>
      </c>
      <c r="C194" s="3" t="s">
        <v>377</v>
      </c>
      <c r="D194" s="4">
        <v>5</v>
      </c>
      <c r="E194" s="2" t="s">
        <v>103</v>
      </c>
      <c r="F194" s="5">
        <v>2008</v>
      </c>
      <c r="G194" s="4">
        <v>100</v>
      </c>
      <c r="H194" s="4">
        <v>531</v>
      </c>
      <c r="I194" s="4">
        <v>531</v>
      </c>
      <c r="J194" s="4">
        <v>531</v>
      </c>
      <c r="K194" s="15"/>
      <c r="L194" s="15"/>
      <c r="M194" s="15"/>
      <c r="N194" s="4">
        <v>0</v>
      </c>
      <c r="O194" s="6">
        <v>10</v>
      </c>
      <c r="P194" s="2" t="s">
        <v>90</v>
      </c>
      <c r="Q194" s="7">
        <v>39747</v>
      </c>
      <c r="R194" s="8" t="b">
        <v>0</v>
      </c>
      <c r="W194">
        <f aca="true" t="shared" si="23" ref="W194:W209">$V194*$H194</f>
        <v>0</v>
      </c>
      <c r="X194">
        <f aca="true" t="shared" si="24" ref="X194:X209">$V194*J194</f>
        <v>0</v>
      </c>
      <c r="Y194">
        <f aca="true" t="shared" si="25" ref="Y194:Y205">$V194*K194</f>
        <v>0</v>
      </c>
      <c r="Z194">
        <f aca="true" t="shared" si="26" ref="Z194:Z205">$V194*L194</f>
        <v>0</v>
      </c>
      <c r="AA194">
        <f aca="true" t="shared" si="27" ref="AA194:AA205">$V194*M194</f>
        <v>0</v>
      </c>
    </row>
    <row r="195" spans="1:27" ht="15">
      <c r="A195" s="2" t="s">
        <v>352</v>
      </c>
      <c r="B195" s="2" t="s">
        <v>19</v>
      </c>
      <c r="C195" s="3" t="s">
        <v>353</v>
      </c>
      <c r="D195" s="4">
        <v>14</v>
      </c>
      <c r="E195" s="2" t="s">
        <v>31</v>
      </c>
      <c r="F195" s="5">
        <v>2008</v>
      </c>
      <c r="G195" s="4">
        <v>100</v>
      </c>
      <c r="H195" s="4">
        <v>315</v>
      </c>
      <c r="I195" s="4">
        <v>315</v>
      </c>
      <c r="J195" s="4">
        <v>315</v>
      </c>
      <c r="K195" s="15"/>
      <c r="L195" s="15"/>
      <c r="M195" s="15"/>
      <c r="N195" s="4">
        <v>0</v>
      </c>
      <c r="O195" s="6">
        <v>9</v>
      </c>
      <c r="P195" s="2" t="s">
        <v>87</v>
      </c>
      <c r="Q195" s="7">
        <v>39721</v>
      </c>
      <c r="R195" s="8" t="b">
        <v>0</v>
      </c>
      <c r="W195">
        <f t="shared" si="23"/>
        <v>0</v>
      </c>
      <c r="X195">
        <f t="shared" si="24"/>
        <v>0</v>
      </c>
      <c r="Y195">
        <f t="shared" si="25"/>
        <v>0</v>
      </c>
      <c r="Z195">
        <f t="shared" si="26"/>
        <v>0</v>
      </c>
      <c r="AA195">
        <f t="shared" si="27"/>
        <v>0</v>
      </c>
    </row>
    <row r="196" spans="1:27" ht="15">
      <c r="A196" s="2" t="s">
        <v>354</v>
      </c>
      <c r="B196" s="2" t="s">
        <v>19</v>
      </c>
      <c r="C196" s="3" t="s">
        <v>355</v>
      </c>
      <c r="D196" s="4">
        <v>15</v>
      </c>
      <c r="E196" s="2" t="s">
        <v>31</v>
      </c>
      <c r="F196" s="5">
        <v>2008</v>
      </c>
      <c r="G196" s="4">
        <v>100</v>
      </c>
      <c r="H196" s="4">
        <v>277</v>
      </c>
      <c r="I196" s="4">
        <v>277</v>
      </c>
      <c r="J196" s="4">
        <v>277</v>
      </c>
      <c r="K196" s="15"/>
      <c r="L196" s="15"/>
      <c r="M196" s="15"/>
      <c r="N196" s="4">
        <v>0</v>
      </c>
      <c r="O196" s="6">
        <v>9</v>
      </c>
      <c r="P196" s="2" t="s">
        <v>87</v>
      </c>
      <c r="Q196" s="7">
        <v>39721</v>
      </c>
      <c r="R196" s="8" t="b">
        <v>0</v>
      </c>
      <c r="W196">
        <f t="shared" si="23"/>
        <v>0</v>
      </c>
      <c r="X196">
        <f t="shared" si="24"/>
        <v>0</v>
      </c>
      <c r="Y196">
        <f t="shared" si="25"/>
        <v>0</v>
      </c>
      <c r="Z196">
        <f t="shared" si="26"/>
        <v>0</v>
      </c>
      <c r="AA196">
        <f t="shared" si="27"/>
        <v>0</v>
      </c>
    </row>
    <row r="197" spans="1:27" ht="15">
      <c r="A197" s="2" t="s">
        <v>356</v>
      </c>
      <c r="B197" s="2" t="s">
        <v>19</v>
      </c>
      <c r="C197" s="3" t="s">
        <v>357</v>
      </c>
      <c r="D197" s="4">
        <v>15</v>
      </c>
      <c r="E197" s="2" t="s">
        <v>31</v>
      </c>
      <c r="F197" s="5">
        <v>2008</v>
      </c>
      <c r="G197" s="4">
        <v>200</v>
      </c>
      <c r="H197" s="4">
        <v>558</v>
      </c>
      <c r="I197" s="4">
        <v>558</v>
      </c>
      <c r="J197" s="4">
        <v>558</v>
      </c>
      <c r="K197" s="15"/>
      <c r="L197" s="15"/>
      <c r="M197" s="15"/>
      <c r="N197" s="4">
        <v>0</v>
      </c>
      <c r="O197" s="6">
        <v>9</v>
      </c>
      <c r="P197" s="2" t="s">
        <v>87</v>
      </c>
      <c r="Q197" s="7">
        <v>39721</v>
      </c>
      <c r="R197" s="8" t="b">
        <v>0</v>
      </c>
      <c r="W197">
        <f t="shared" si="23"/>
        <v>0</v>
      </c>
      <c r="X197">
        <f t="shared" si="24"/>
        <v>0</v>
      </c>
      <c r="Y197">
        <f t="shared" si="25"/>
        <v>0</v>
      </c>
      <c r="Z197">
        <f t="shared" si="26"/>
        <v>0</v>
      </c>
      <c r="AA197">
        <f t="shared" si="27"/>
        <v>0</v>
      </c>
    </row>
    <row r="198" spans="1:27" ht="15">
      <c r="A198" s="2" t="s">
        <v>358</v>
      </c>
      <c r="B198" s="2" t="s">
        <v>19</v>
      </c>
      <c r="C198" s="3" t="s">
        <v>359</v>
      </c>
      <c r="D198" s="4">
        <v>16</v>
      </c>
      <c r="E198" s="2" t="s">
        <v>31</v>
      </c>
      <c r="F198" s="5">
        <v>2008</v>
      </c>
      <c r="G198" s="4">
        <v>200</v>
      </c>
      <c r="H198" s="4">
        <v>585</v>
      </c>
      <c r="I198" s="4">
        <v>585</v>
      </c>
      <c r="J198" s="4">
        <v>585</v>
      </c>
      <c r="K198" s="15"/>
      <c r="L198" s="22"/>
      <c r="M198" s="22"/>
      <c r="N198" s="4">
        <v>0</v>
      </c>
      <c r="O198" s="6">
        <v>9</v>
      </c>
      <c r="P198" s="2" t="s">
        <v>87</v>
      </c>
      <c r="Q198" s="7">
        <v>39721</v>
      </c>
      <c r="R198" s="8" t="b">
        <v>0</v>
      </c>
      <c r="W198">
        <f t="shared" si="23"/>
        <v>0</v>
      </c>
      <c r="X198">
        <f t="shared" si="24"/>
        <v>0</v>
      </c>
      <c r="Y198">
        <f t="shared" si="25"/>
        <v>0</v>
      </c>
      <c r="Z198">
        <f t="shared" si="26"/>
        <v>0</v>
      </c>
      <c r="AA198">
        <f t="shared" si="27"/>
        <v>0</v>
      </c>
    </row>
    <row r="199" spans="1:27" ht="15">
      <c r="A199" s="2" t="s">
        <v>360</v>
      </c>
      <c r="B199" s="2" t="s">
        <v>19</v>
      </c>
      <c r="C199" s="3" t="s">
        <v>361</v>
      </c>
      <c r="D199" s="4">
        <v>16</v>
      </c>
      <c r="E199" s="2" t="s">
        <v>31</v>
      </c>
      <c r="F199" s="5">
        <v>2008</v>
      </c>
      <c r="G199" s="4">
        <v>200</v>
      </c>
      <c r="H199" s="4">
        <v>584</v>
      </c>
      <c r="I199" s="4">
        <v>584</v>
      </c>
      <c r="J199" s="4">
        <v>584</v>
      </c>
      <c r="K199" s="15"/>
      <c r="L199" s="22"/>
      <c r="M199" s="22"/>
      <c r="N199" s="4">
        <v>0</v>
      </c>
      <c r="O199" s="6">
        <v>9</v>
      </c>
      <c r="P199" s="2" t="s">
        <v>87</v>
      </c>
      <c r="Q199" s="7">
        <v>39721</v>
      </c>
      <c r="R199" s="8" t="b">
        <v>0</v>
      </c>
      <c r="W199">
        <f t="shared" si="23"/>
        <v>0</v>
      </c>
      <c r="X199">
        <f t="shared" si="24"/>
        <v>0</v>
      </c>
      <c r="Y199">
        <f t="shared" si="25"/>
        <v>0</v>
      </c>
      <c r="Z199">
        <f t="shared" si="26"/>
        <v>0</v>
      </c>
      <c r="AA199">
        <f t="shared" si="27"/>
        <v>0</v>
      </c>
    </row>
    <row r="200" spans="1:27" ht="15">
      <c r="A200" s="2" t="s">
        <v>362</v>
      </c>
      <c r="B200" s="2" t="s">
        <v>19</v>
      </c>
      <c r="C200" s="3" t="s">
        <v>363</v>
      </c>
      <c r="D200" s="4">
        <v>17</v>
      </c>
      <c r="E200" s="2" t="s">
        <v>31</v>
      </c>
      <c r="F200" s="5">
        <v>2008</v>
      </c>
      <c r="G200" s="4">
        <v>300</v>
      </c>
      <c r="H200" s="4">
        <v>874</v>
      </c>
      <c r="I200" s="4">
        <v>874</v>
      </c>
      <c r="J200" s="4">
        <v>874</v>
      </c>
      <c r="K200" s="15"/>
      <c r="L200" s="15"/>
      <c r="M200" s="15"/>
      <c r="N200" s="4">
        <v>0</v>
      </c>
      <c r="O200" s="6">
        <v>9</v>
      </c>
      <c r="P200" s="2" t="s">
        <v>87</v>
      </c>
      <c r="Q200" s="7">
        <v>39721</v>
      </c>
      <c r="R200" s="8" t="b">
        <v>0</v>
      </c>
      <c r="W200">
        <f t="shared" si="23"/>
        <v>0</v>
      </c>
      <c r="X200">
        <f t="shared" si="24"/>
        <v>0</v>
      </c>
      <c r="Y200">
        <f t="shared" si="25"/>
        <v>0</v>
      </c>
      <c r="Z200">
        <f t="shared" si="26"/>
        <v>0</v>
      </c>
      <c r="AA200">
        <f t="shared" si="27"/>
        <v>0</v>
      </c>
    </row>
    <row r="201" spans="1:27" ht="15">
      <c r="A201" s="2" t="s">
        <v>364</v>
      </c>
      <c r="B201" s="2" t="s">
        <v>19</v>
      </c>
      <c r="C201" s="3" t="s">
        <v>365</v>
      </c>
      <c r="D201" s="4">
        <v>18</v>
      </c>
      <c r="E201" s="2" t="s">
        <v>31</v>
      </c>
      <c r="F201" s="5">
        <v>2008</v>
      </c>
      <c r="G201" s="4">
        <v>300</v>
      </c>
      <c r="H201" s="4">
        <v>865</v>
      </c>
      <c r="I201" s="4">
        <v>865</v>
      </c>
      <c r="J201" s="4">
        <v>865</v>
      </c>
      <c r="K201" s="15"/>
      <c r="L201" s="15"/>
      <c r="M201" s="15"/>
      <c r="N201" s="4">
        <v>0</v>
      </c>
      <c r="O201" s="6">
        <v>9</v>
      </c>
      <c r="P201" s="2" t="s">
        <v>87</v>
      </c>
      <c r="Q201" s="7">
        <v>39721</v>
      </c>
      <c r="R201" s="8" t="b">
        <v>0</v>
      </c>
      <c r="W201">
        <f t="shared" si="23"/>
        <v>0</v>
      </c>
      <c r="X201">
        <f t="shared" si="24"/>
        <v>0</v>
      </c>
      <c r="Y201">
        <f t="shared" si="25"/>
        <v>0</v>
      </c>
      <c r="Z201">
        <f t="shared" si="26"/>
        <v>0</v>
      </c>
      <c r="AA201">
        <f t="shared" si="27"/>
        <v>0</v>
      </c>
    </row>
    <row r="202" spans="1:27" ht="15">
      <c r="A202" s="2" t="s">
        <v>348</v>
      </c>
      <c r="B202" s="2" t="s">
        <v>19</v>
      </c>
      <c r="C202" s="3" t="s">
        <v>349</v>
      </c>
      <c r="D202" s="4">
        <v>16</v>
      </c>
      <c r="E202" s="2" t="s">
        <v>31</v>
      </c>
      <c r="F202" s="5">
        <v>2008</v>
      </c>
      <c r="G202" s="4">
        <v>100</v>
      </c>
      <c r="H202" s="4">
        <v>275</v>
      </c>
      <c r="I202" s="4">
        <v>272</v>
      </c>
      <c r="J202" s="4">
        <v>272</v>
      </c>
      <c r="K202" s="15"/>
      <c r="L202" s="15"/>
      <c r="M202" s="15"/>
      <c r="N202" s="4">
        <v>2</v>
      </c>
      <c r="O202" s="6">
        <v>9</v>
      </c>
      <c r="P202" s="2" t="s">
        <v>87</v>
      </c>
      <c r="Q202" s="7">
        <v>39698</v>
      </c>
      <c r="R202" s="8" t="b">
        <v>0</v>
      </c>
      <c r="W202">
        <f t="shared" si="23"/>
        <v>0</v>
      </c>
      <c r="X202">
        <f t="shared" si="24"/>
        <v>0</v>
      </c>
      <c r="Y202">
        <f t="shared" si="25"/>
        <v>0</v>
      </c>
      <c r="Z202">
        <f t="shared" si="26"/>
        <v>0</v>
      </c>
      <c r="AA202">
        <f t="shared" si="27"/>
        <v>0</v>
      </c>
    </row>
    <row r="203" spans="1:27" ht="15">
      <c r="A203" s="2" t="s">
        <v>350</v>
      </c>
      <c r="B203" s="2" t="s">
        <v>19</v>
      </c>
      <c r="C203" s="3" t="s">
        <v>351</v>
      </c>
      <c r="D203" s="4">
        <v>17</v>
      </c>
      <c r="E203" s="2" t="s">
        <v>31</v>
      </c>
      <c r="F203" s="5">
        <v>2008</v>
      </c>
      <c r="G203" s="4">
        <v>100</v>
      </c>
      <c r="H203" s="4">
        <v>276</v>
      </c>
      <c r="I203" s="4">
        <v>276</v>
      </c>
      <c r="J203" s="4">
        <v>276</v>
      </c>
      <c r="K203" s="15"/>
      <c r="L203" s="15"/>
      <c r="M203" s="15"/>
      <c r="N203" s="4">
        <v>0</v>
      </c>
      <c r="O203" s="6">
        <v>9</v>
      </c>
      <c r="P203" s="2" t="s">
        <v>87</v>
      </c>
      <c r="Q203" s="7">
        <v>39698</v>
      </c>
      <c r="R203" s="8" t="b">
        <v>0</v>
      </c>
      <c r="W203">
        <f t="shared" si="23"/>
        <v>0</v>
      </c>
      <c r="X203">
        <f t="shared" si="24"/>
        <v>0</v>
      </c>
      <c r="Y203">
        <f t="shared" si="25"/>
        <v>0</v>
      </c>
      <c r="Z203">
        <f t="shared" si="26"/>
        <v>0</v>
      </c>
      <c r="AA203">
        <f t="shared" si="27"/>
        <v>0</v>
      </c>
    </row>
    <row r="204" spans="1:27" ht="15">
      <c r="A204" s="2" t="s">
        <v>344</v>
      </c>
      <c r="B204" s="2" t="s">
        <v>19</v>
      </c>
      <c r="C204" s="3" t="s">
        <v>345</v>
      </c>
      <c r="D204" s="4">
        <v>15</v>
      </c>
      <c r="E204" s="2" t="s">
        <v>31</v>
      </c>
      <c r="F204" s="5">
        <v>2008</v>
      </c>
      <c r="G204" s="4">
        <v>150</v>
      </c>
      <c r="H204" s="4">
        <v>455</v>
      </c>
      <c r="I204" s="4">
        <v>447</v>
      </c>
      <c r="J204" s="4">
        <v>477</v>
      </c>
      <c r="K204" s="15"/>
      <c r="L204" s="15"/>
      <c r="M204" s="15"/>
      <c r="N204" s="4">
        <v>5</v>
      </c>
      <c r="O204" s="6">
        <v>9</v>
      </c>
      <c r="P204" s="2" t="s">
        <v>87</v>
      </c>
      <c r="Q204" s="7">
        <v>39695</v>
      </c>
      <c r="R204" s="8" t="b">
        <v>0</v>
      </c>
      <c r="W204">
        <f t="shared" si="23"/>
        <v>0</v>
      </c>
      <c r="X204">
        <f t="shared" si="24"/>
        <v>0</v>
      </c>
      <c r="Y204">
        <f t="shared" si="25"/>
        <v>0</v>
      </c>
      <c r="Z204">
        <f t="shared" si="26"/>
        <v>0</v>
      </c>
      <c r="AA204">
        <f t="shared" si="27"/>
        <v>0</v>
      </c>
    </row>
    <row r="205" spans="1:27" ht="15">
      <c r="A205" s="2" t="s">
        <v>346</v>
      </c>
      <c r="B205" s="2" t="s">
        <v>19</v>
      </c>
      <c r="C205" s="3" t="s">
        <v>347</v>
      </c>
      <c r="D205" s="4">
        <v>17</v>
      </c>
      <c r="E205" s="2" t="s">
        <v>31</v>
      </c>
      <c r="F205" s="5">
        <v>2008</v>
      </c>
      <c r="G205" s="4">
        <v>100</v>
      </c>
      <c r="H205" s="4">
        <v>305</v>
      </c>
      <c r="I205" s="4">
        <v>303</v>
      </c>
      <c r="J205" s="4">
        <v>303</v>
      </c>
      <c r="K205" s="15"/>
      <c r="L205" s="15"/>
      <c r="M205" s="15"/>
      <c r="N205" s="4">
        <v>1</v>
      </c>
      <c r="O205" s="6">
        <v>9</v>
      </c>
      <c r="P205" s="2" t="s">
        <v>87</v>
      </c>
      <c r="Q205" s="7">
        <v>39695</v>
      </c>
      <c r="R205" s="8" t="b">
        <v>0</v>
      </c>
      <c r="W205">
        <f t="shared" si="23"/>
        <v>0</v>
      </c>
      <c r="X205">
        <f t="shared" si="24"/>
        <v>0</v>
      </c>
      <c r="Y205">
        <f t="shared" si="25"/>
        <v>0</v>
      </c>
      <c r="Z205">
        <f t="shared" si="26"/>
        <v>0</v>
      </c>
      <c r="AA205">
        <f t="shared" si="27"/>
        <v>0</v>
      </c>
    </row>
    <row r="206" spans="1:24" ht="15">
      <c r="A206" t="s">
        <v>485</v>
      </c>
      <c r="C206" s="3" t="s">
        <v>488</v>
      </c>
      <c r="D206" s="23">
        <v>20</v>
      </c>
      <c r="E206" s="24" t="s">
        <v>491</v>
      </c>
      <c r="F206" s="5">
        <v>2018</v>
      </c>
      <c r="G206" s="23">
        <v>400</v>
      </c>
      <c r="H206" s="23">
        <v>466</v>
      </c>
      <c r="I206" s="23">
        <v>466</v>
      </c>
      <c r="J206" s="23">
        <v>0</v>
      </c>
      <c r="K206" s="23">
        <v>24</v>
      </c>
      <c r="L206" s="23">
        <v>0</v>
      </c>
      <c r="M206" s="23">
        <v>442</v>
      </c>
      <c r="N206" s="23">
        <v>0</v>
      </c>
      <c r="O206" s="23">
        <v>7</v>
      </c>
      <c r="P206" s="24" t="s">
        <v>75</v>
      </c>
      <c r="Q206" s="25">
        <v>43299</v>
      </c>
      <c r="R206" s="23" t="b">
        <v>0</v>
      </c>
      <c r="W206">
        <f t="shared" si="23"/>
        <v>0</v>
      </c>
      <c r="X206">
        <f t="shared" si="24"/>
        <v>0</v>
      </c>
    </row>
    <row r="207" spans="1:24" ht="15">
      <c r="A207" t="s">
        <v>486</v>
      </c>
      <c r="C207" s="3" t="s">
        <v>489</v>
      </c>
      <c r="D207" s="23">
        <v>20</v>
      </c>
      <c r="E207" s="24" t="s">
        <v>491</v>
      </c>
      <c r="F207" s="5">
        <v>2018</v>
      </c>
      <c r="G207" s="23">
        <v>400</v>
      </c>
      <c r="H207" s="23">
        <v>467</v>
      </c>
      <c r="I207" s="23">
        <v>467</v>
      </c>
      <c r="J207" s="23">
        <v>0</v>
      </c>
      <c r="K207" s="23">
        <v>14</v>
      </c>
      <c r="L207" s="23">
        <v>0</v>
      </c>
      <c r="M207" s="23">
        <v>453</v>
      </c>
      <c r="N207" s="23">
        <v>0</v>
      </c>
      <c r="O207" s="23">
        <v>7</v>
      </c>
      <c r="P207" s="24" t="s">
        <v>75</v>
      </c>
      <c r="Q207" s="25">
        <v>43299</v>
      </c>
      <c r="R207" s="23" t="b">
        <v>1</v>
      </c>
      <c r="W207">
        <f t="shared" si="23"/>
        <v>0</v>
      </c>
      <c r="X207">
        <f t="shared" si="24"/>
        <v>0</v>
      </c>
    </row>
    <row r="208" spans="1:24" ht="15">
      <c r="A208" t="s">
        <v>487</v>
      </c>
      <c r="C208" s="3" t="s">
        <v>490</v>
      </c>
      <c r="D208" s="23">
        <v>20</v>
      </c>
      <c r="E208" s="24" t="s">
        <v>491</v>
      </c>
      <c r="F208" s="5">
        <v>2018</v>
      </c>
      <c r="G208" s="23">
        <v>300</v>
      </c>
      <c r="H208" s="23">
        <v>405</v>
      </c>
      <c r="I208" s="23">
        <v>405</v>
      </c>
      <c r="J208" s="23">
        <v>93</v>
      </c>
      <c r="K208" s="23">
        <v>0</v>
      </c>
      <c r="L208" s="23">
        <v>0</v>
      </c>
      <c r="M208" s="23">
        <v>312</v>
      </c>
      <c r="N208" s="23">
        <v>0</v>
      </c>
      <c r="O208" s="23">
        <v>7</v>
      </c>
      <c r="P208" s="24" t="s">
        <v>75</v>
      </c>
      <c r="Q208" s="25">
        <v>43283</v>
      </c>
      <c r="R208" s="23" t="b">
        <v>0</v>
      </c>
      <c r="W208">
        <f t="shared" si="23"/>
        <v>0</v>
      </c>
      <c r="X208">
        <f t="shared" si="24"/>
        <v>0</v>
      </c>
    </row>
    <row r="209" spans="1:24" ht="15">
      <c r="A209" t="s">
        <v>492</v>
      </c>
      <c r="C209" s="3" t="s">
        <v>493</v>
      </c>
      <c r="D209" s="23">
        <v>10</v>
      </c>
      <c r="E209" s="24" t="s">
        <v>113</v>
      </c>
      <c r="F209" s="23">
        <v>2019</v>
      </c>
      <c r="G209" s="23">
        <v>250</v>
      </c>
      <c r="H209" s="23">
        <v>832</v>
      </c>
      <c r="I209" s="23">
        <v>832</v>
      </c>
      <c r="J209" s="23">
        <v>832</v>
      </c>
      <c r="K209" s="23">
        <v>0</v>
      </c>
      <c r="L209" s="23">
        <v>0</v>
      </c>
      <c r="M209" s="23">
        <v>0</v>
      </c>
      <c r="N209" s="23">
        <v>0</v>
      </c>
      <c r="O209" s="23">
        <v>2</v>
      </c>
      <c r="P209" s="24" t="s">
        <v>242</v>
      </c>
      <c r="Q209" s="25">
        <v>43518</v>
      </c>
      <c r="R209" s="23" t="b">
        <v>0</v>
      </c>
      <c r="W209">
        <f t="shared" si="23"/>
        <v>0</v>
      </c>
      <c r="X209">
        <f t="shared" si="24"/>
        <v>0</v>
      </c>
    </row>
    <row r="210" spans="1:18" ht="15">
      <c r="A210" t="s">
        <v>494</v>
      </c>
      <c r="C210" s="3" t="s">
        <v>495</v>
      </c>
      <c r="D210" s="23">
        <v>17</v>
      </c>
      <c r="E210" s="24" t="s">
        <v>491</v>
      </c>
      <c r="F210" s="23">
        <v>2021</v>
      </c>
      <c r="G210" s="23">
        <v>1300</v>
      </c>
      <c r="H210" s="23">
        <v>2209</v>
      </c>
      <c r="I210" s="23">
        <v>2209</v>
      </c>
      <c r="J210" s="23">
        <v>0</v>
      </c>
      <c r="K210" s="23">
        <v>0</v>
      </c>
      <c r="L210" s="23">
        <v>0</v>
      </c>
      <c r="M210" s="23">
        <v>2209</v>
      </c>
      <c r="N210" s="23"/>
      <c r="O210" s="23">
        <v>7</v>
      </c>
      <c r="P210" s="24" t="s">
        <v>75</v>
      </c>
      <c r="Q210" s="25">
        <v>44386</v>
      </c>
      <c r="R210" s="23" t="b">
        <v>0</v>
      </c>
    </row>
  </sheetData>
  <autoFilter ref="A1:U209"/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C66031717EBC4D8A44BC545D6627C3" ma:contentTypeVersion="5" ma:contentTypeDescription="Create a new document." ma:contentTypeScope="" ma:versionID="47113661dccc2b95de79df416b6bc7e6">
  <xsd:schema xmlns:xsd="http://www.w3.org/2001/XMLSchema" xmlns:xs="http://www.w3.org/2001/XMLSchema" xmlns:p="http://schemas.microsoft.com/office/2006/metadata/properties" xmlns:ns2="f21fa3fc-441a-4a31-9bde-8f48da5afc5b" targetNamespace="http://schemas.microsoft.com/office/2006/metadata/properties" ma:root="true" ma:fieldsID="f6d4617a34ab386136fd8d8b94395ddd" ns2:_="">
    <xsd:import namespace="f21fa3fc-441a-4a31-9bde-8f48da5afc5b"/>
    <xsd:element name="properties">
      <xsd:complexType>
        <xsd:sequence>
          <xsd:element name="documentManagement">
            <xsd:complexType>
              <xsd:all>
                <xsd:element ref="ns2:Curtailment_x0020_Type" minOccurs="0"/>
                <xsd:element ref="ns2:Year_x002d_Month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fa3fc-441a-4a31-9bde-8f48da5afc5b" elementFormDefault="qualified">
    <xsd:import namespace="http://schemas.microsoft.com/office/2006/documentManagement/types"/>
    <xsd:import namespace="http://schemas.microsoft.com/office/infopath/2007/PartnerControls"/>
    <xsd:element name="Curtailment_x0020_Type" ma:index="8" nillable="true" ma:displayName="Curtailment Type" ma:default="Network Curtailment" ma:format="Dropdown" ma:internalName="Curtailment_x0020_Type">
      <xsd:simpleType>
        <xsd:restriction base="dms:Choice">
          <xsd:enumeration value="DSO216 (Source Curtailment)"/>
          <xsd:enumeration value="Network Curtailment"/>
        </xsd:restriction>
      </xsd:simpleType>
    </xsd:element>
    <xsd:element name="Year_x002d_Month" ma:index="9" nillable="true" ma:displayName="Curtailment Date" ma:default="2020-01" ma:format="Dropdown" ma:internalName="Year_x002d_Month">
      <xsd:simpleType>
        <xsd:restriction base="dms:Choice">
          <xsd:enumeration value="Annual Report"/>
          <xsd:enumeration value="2013-01"/>
          <xsd:enumeration value="2013-02"/>
          <xsd:enumeration value="2013-03"/>
          <xsd:enumeration value="2013-04"/>
          <xsd:enumeration value="2013-05"/>
          <xsd:enumeration value="2013-06"/>
          <xsd:enumeration value="2013-07"/>
          <xsd:enumeration value="2013-08"/>
          <xsd:enumeration value="2013-09"/>
          <xsd:enumeration value="2013-10"/>
          <xsd:enumeration value="2013-11"/>
          <xsd:enumeration value="2013-12"/>
          <xsd:enumeration value="2014-02"/>
          <xsd:enumeration value="2014-03"/>
          <xsd:enumeration value="2014-04"/>
          <xsd:enumeration value="2014-05"/>
          <xsd:enumeration value="2014-06"/>
          <xsd:enumeration value="2014-07"/>
          <xsd:enumeration value="2014-08"/>
          <xsd:enumeration value="2014-09"/>
          <xsd:enumeration value="2014-10"/>
          <xsd:enumeration value="2014-11"/>
          <xsd:enumeration value="2014-12"/>
          <xsd:enumeration value="2015-01"/>
          <xsd:enumeration value="2015-05"/>
          <xsd:enumeration value="2015-06"/>
          <xsd:enumeration value="2015-12"/>
          <xsd:enumeration value="2016-01"/>
          <xsd:enumeration value="2016-02"/>
          <xsd:enumeration value="2016-03"/>
          <xsd:enumeration value="2016-04"/>
          <xsd:enumeration value="2016-05"/>
          <xsd:enumeration value="2016-06"/>
          <xsd:enumeration value="2016-07"/>
          <xsd:enumeration value="2016-09"/>
          <xsd:enumeration value="2016-11"/>
          <xsd:enumeration value="2016-12"/>
          <xsd:enumeration value="2017-02"/>
          <xsd:enumeration value="2017-06"/>
          <xsd:enumeration value="2018-03"/>
          <xsd:enumeration value="2018-04"/>
          <xsd:enumeration value="2018-07"/>
          <xsd:enumeration value="2019-02"/>
          <xsd:enumeration value="2019-09"/>
          <xsd:enumeration value="2019-10"/>
          <xsd:enumeration value="2020-01"/>
          <xsd:enumeration value="2021-07"/>
        </xsd:restriction>
      </xsd:simpleType>
    </xsd:element>
    <xsd:element name="Year" ma:index="10" nillable="true" ma:displayName="Year" ma:default="2021" ma:description="Year" ma:format="Dropdown" ma:internalName="Year">
      <xsd:simpleType>
        <xsd:restriction base="dms:Choice">
          <xsd:enumeration value="Annual Report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rtailment_x0020_Type xmlns="f21fa3fc-441a-4a31-9bde-8f48da5afc5b">Network Curtailment</Curtailment_x0020_Type>
    <Year_x002d_Month xmlns="f21fa3fc-441a-4a31-9bde-8f48da5afc5b">Annual Report</Year_x002d_Month>
    <Year xmlns="f21fa3fc-441a-4a31-9bde-8f48da5afc5b">Annual Report</Yea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F38A31-469D-441F-874A-904987B70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1fa3fc-441a-4a31-9bde-8f48da5afc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4580A6-D132-4B02-AF0F-E1A0542DF6F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21fa3fc-441a-4a31-9bde-8f48da5afc5b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2075A44-FEBD-4D83-A4AE-FCCB0D7310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2019-02 - 2008 TC-20 Report</dc:title>
  <dc:subject/>
  <dc:creator>Annette Johnson</dc:creator>
  <cp:keywords/>
  <dc:description/>
  <cp:lastModifiedBy>Renalds,Donald R (CONTR) - TSQM-TPP-2</cp:lastModifiedBy>
  <dcterms:created xsi:type="dcterms:W3CDTF">2018-06-14T18:10:51Z</dcterms:created>
  <dcterms:modified xsi:type="dcterms:W3CDTF">2022-05-17T15:16:21Z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0x01010015C66031717EBC4D8A44BC545D6627C3</vt:lpwstr>
  </property>
</Properties>
</file>