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12" windowHeight="7152" activeTab="0"/>
  </bookViews>
  <sheets>
    <sheet name="Info" sheetId="3" r:id="rId1"/>
    <sheet name="Example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<sst xmlns="http://schemas.openxmlformats.org/spreadsheetml/2006/main" count="19" uniqueCount="19">
  <si>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Revenue Requirement</t>
  </si>
  <si>
    <t>System Size (MWh)</t>
  </si>
  <si>
    <t>Rate ($/MWh)</t>
  </si>
  <si>
    <t>Acquisition Amount (MWh)</t>
  </si>
  <si>
    <t>Start</t>
  </si>
  <si>
    <t>Melded BPA Purchase</t>
  </si>
  <si>
    <t>Tiered Customer Non-Federal no RSS</t>
  </si>
  <si>
    <t>Raw Acquisition Cost ($/MWh)</t>
  </si>
  <si>
    <t>Total Acquisition Cost ($/MWh)</t>
  </si>
  <si>
    <t>RSS Cost ($/MWh)</t>
  </si>
  <si>
    <t>Tiered Customer Non-Federal with RSS</t>
  </si>
  <si>
    <t>Cost in PF Rates ($)</t>
  </si>
  <si>
    <t>Simple Illustrative Example of Rates and RSS</t>
  </si>
  <si>
    <t>Contact information:</t>
  </si>
  <si>
    <t xml:space="preserve">post2028@bpa.gov </t>
  </si>
  <si>
    <t>Date released</t>
  </si>
  <si>
    <t>Context:</t>
  </si>
  <si>
    <t>Simple Tier RSS Example Workbook</t>
  </si>
  <si>
    <t>BPA has developed this example to help customers understand the estimated relative impact of RSS costs under different rate designs. This example is for illustrative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</si>
</sst>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2" tint="-0.24997000396251678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>
      <alignment/>
      <protection locked="0"/>
    </xf>
  </cellStyleXfs>
  <cellXfs count="31">
    <xf numFmtId="0" fontId="0" fillId="0" borderId="0" xfId="0"/>
    <xf numFmtId="0" fontId="0" fillId="0" borderId="0" xfId="0" applyAlignment="1">
      <alignment horizontal="right"/>
    </xf>
    <xf numFmtId="164" fontId="0" fillId="0" borderId="0" xfId="18" applyNumberFormat="1" applyFont="1"/>
    <xf numFmtId="44" fontId="0" fillId="0" borderId="0" xfId="16" applyFont="1"/>
    <xf numFmtId="165" fontId="0" fillId="0" borderId="0" xfId="16" applyNumberFormat="1" applyFont="1"/>
    <xf numFmtId="165" fontId="0" fillId="0" borderId="0" xfId="0" applyNumberFormat="1"/>
    <xf numFmtId="164" fontId="0" fillId="0" borderId="0" xfId="0" applyNumberFormat="1"/>
    <xf numFmtId="44" fontId="0" fillId="2" borderId="0" xfId="16" applyFont="1" applyFill="1"/>
    <xf numFmtId="0" fontId="2" fillId="0" borderId="0" xfId="0" applyFont="1" applyAlignment="1">
      <alignment horizontal="center" wrapText="1"/>
    </xf>
    <xf numFmtId="44" fontId="3" fillId="3" borderId="0" xfId="16" applyFont="1" applyFill="1"/>
    <xf numFmtId="164" fontId="3" fillId="3" borderId="0" xfId="18" applyNumberFormat="1" applyFont="1" applyFill="1"/>
    <xf numFmtId="0" fontId="4" fillId="0" borderId="0" xfId="20" applyFont="1" applyAlignment="1">
      <alignment wrapText="1"/>
      <protection/>
    </xf>
    <xf numFmtId="0" fontId="5" fillId="0" borderId="0" xfId="20" applyFont="1" applyAlignment="1">
      <alignment wrapText="1"/>
      <protection/>
    </xf>
    <xf numFmtId="0" fontId="1" fillId="0" borderId="0" xfId="20" applyAlignment="1">
      <alignment wrapText="1"/>
      <protection/>
    </xf>
    <xf numFmtId="0" fontId="6" fillId="0" borderId="0" xfId="20" applyFont="1" applyAlignment="1">
      <alignment wrapText="1"/>
      <protection/>
    </xf>
    <xf numFmtId="0" fontId="8" fillId="0" borderId="0" xfId="21" applyFont="1" applyAlignment="1" applyProtection="1">
      <alignment wrapText="1"/>
      <protection/>
    </xf>
    <xf numFmtId="14" fontId="5" fillId="0" borderId="0" xfId="20" applyNumberFormat="1" applyFont="1" applyAlignment="1">
      <alignment horizontal="left" wrapText="1"/>
      <protection/>
    </xf>
    <xf numFmtId="0" fontId="9" fillId="0" borderId="0" xfId="20" applyFont="1" applyAlignment="1">
      <alignment wrapText="1"/>
      <protection/>
    </xf>
    <xf numFmtId="0" fontId="10" fillId="0" borderId="1" xfId="20" applyFont="1" applyBorder="1" applyAlignment="1">
      <alignment horizontal="left" vertical="top" wrapText="1"/>
      <protection/>
    </xf>
    <xf numFmtId="0" fontId="10" fillId="0" borderId="2" xfId="20" applyFont="1" applyBorder="1" applyAlignment="1">
      <alignment horizontal="left" vertical="top" wrapText="1"/>
      <protection/>
    </xf>
    <xf numFmtId="0" fontId="10" fillId="0" borderId="3" xfId="20" applyFont="1" applyBorder="1" applyAlignment="1">
      <alignment horizontal="left" vertical="top" wrapText="1"/>
      <protection/>
    </xf>
    <xf numFmtId="0" fontId="10" fillId="0" borderId="0" xfId="20" applyFont="1" applyBorder="1" applyAlignment="1">
      <alignment vertical="top" wrapText="1"/>
      <protection/>
    </xf>
    <xf numFmtId="0" fontId="10" fillId="0" borderId="4" xfId="20" applyFont="1" applyBorder="1" applyAlignment="1">
      <alignment horizontal="left" vertical="top" wrapText="1"/>
      <protection/>
    </xf>
    <xf numFmtId="0" fontId="10" fillId="0" borderId="0" xfId="20" applyFont="1" applyBorder="1" applyAlignment="1">
      <alignment horizontal="left" vertical="top" wrapText="1"/>
      <protection/>
    </xf>
    <xf numFmtId="0" fontId="10" fillId="0" borderId="5" xfId="20" applyFont="1" applyBorder="1" applyAlignment="1">
      <alignment horizontal="left" vertical="top" wrapText="1"/>
      <protection/>
    </xf>
    <xf numFmtId="0" fontId="10" fillId="0" borderId="6" xfId="20" applyFont="1" applyBorder="1" applyAlignment="1">
      <alignment horizontal="left" vertical="top" wrapText="1"/>
      <protection/>
    </xf>
    <xf numFmtId="0" fontId="10" fillId="0" borderId="7" xfId="20" applyFont="1" applyBorder="1" applyAlignment="1">
      <alignment horizontal="left" vertical="top" wrapText="1"/>
      <protection/>
    </xf>
    <xf numFmtId="0" fontId="10" fillId="0" borderId="8" xfId="20" applyFont="1" applyBorder="1" applyAlignment="1">
      <alignment horizontal="left" vertical="top" wrapText="1"/>
      <protection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1</xdr:col>
      <xdr:colOff>2752725</xdr:colOff>
      <xdr:row>0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281940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2028@bpa.gov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showGridLines="0" tabSelected="1" workbookViewId="0" topLeftCell="A1">
      <selection activeCell="B6" sqref="B6:D8"/>
    </sheetView>
  </sheetViews>
  <sheetFormatPr defaultColWidth="9.140625" defaultRowHeight="15"/>
  <cols>
    <col min="1" max="1" width="9.140625" style="13" customWidth="1"/>
    <col min="2" max="2" width="50.140625" style="13" customWidth="1"/>
    <col min="3" max="3" width="124.421875" style="13" customWidth="1"/>
    <col min="4" max="16384" width="9.140625" style="13" customWidth="1"/>
  </cols>
  <sheetData>
    <row r="1" spans="2:5" ht="105" customHeight="1">
      <c r="B1" s="11" t="s">
        <v>17</v>
      </c>
      <c r="C1" s="12"/>
      <c r="D1" s="12"/>
      <c r="E1" s="12"/>
    </row>
    <row r="2" spans="2:5" ht="13.8">
      <c r="B2" s="14" t="s">
        <v>13</v>
      </c>
      <c r="C2" s="15" t="s">
        <v>14</v>
      </c>
      <c r="D2" s="12"/>
      <c r="E2" s="12"/>
    </row>
    <row r="3" spans="2:5" ht="13.8">
      <c r="B3" s="14" t="s">
        <v>15</v>
      </c>
      <c r="C3" s="16">
        <v>44900</v>
      </c>
      <c r="D3" s="12"/>
      <c r="E3" s="12"/>
    </row>
    <row r="4" spans="2:5" ht="13.8">
      <c r="B4" s="15"/>
      <c r="C4" s="12"/>
      <c r="D4" s="12"/>
      <c r="E4" s="12"/>
    </row>
    <row r="5" spans="2:5" ht="16.2" thickBot="1">
      <c r="B5" s="17" t="s">
        <v>16</v>
      </c>
      <c r="C5" s="12"/>
      <c r="D5" s="12"/>
      <c r="E5" s="12"/>
    </row>
    <row r="6" spans="2:17" ht="15.75" customHeight="1">
      <c r="B6" s="18" t="s">
        <v>18</v>
      </c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2.75" customHeight="1">
      <c r="B7" s="22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4" ht="13.8" thickBot="1">
      <c r="B8" s="25"/>
      <c r="C8" s="26"/>
      <c r="D8" s="27"/>
    </row>
  </sheetData>
  <mergeCells count="1">
    <mergeCell ref="B6:D8"/>
  </mergeCells>
  <hyperlinks>
    <hyperlink ref="C2" r:id="rId1" display="mailto:post2028@bpa.gov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zoomScale="130" zoomScaleNormal="130" workbookViewId="0" topLeftCell="A1">
      <selection activeCell="B2" sqref="B2:F2"/>
    </sheetView>
  </sheetViews>
  <sheetFormatPr defaultColWidth="9.140625" defaultRowHeight="15"/>
  <cols>
    <col min="1" max="1" width="5.140625" style="0" bestFit="1" customWidth="1"/>
    <col min="2" max="2" width="29.140625" style="0" bestFit="1" customWidth="1"/>
    <col min="3" max="3" width="17.00390625" style="0" customWidth="1"/>
    <col min="4" max="4" width="16.28125" style="0" customWidth="1"/>
    <col min="5" max="5" width="18.7109375" style="0" customWidth="1"/>
    <col min="6" max="6" width="20.00390625" style="0" customWidth="1"/>
  </cols>
  <sheetData>
    <row r="1" ht="15" thickBot="1"/>
    <row r="2" spans="2:6" ht="15" thickBot="1">
      <c r="B2" s="28" t="s">
        <v>12</v>
      </c>
      <c r="C2" s="29"/>
      <c r="D2" s="29"/>
      <c r="E2" s="29"/>
      <c r="F2" s="30"/>
    </row>
    <row r="3" spans="1:6" ht="15">
      <c r="A3">
        <v>33</v>
      </c>
      <c r="B3" s="1" t="s">
        <v>7</v>
      </c>
      <c r="C3" s="9">
        <v>0</v>
      </c>
      <c r="D3" s="3">
        <f>$A$3</f>
        <v>33</v>
      </c>
      <c r="E3" s="3">
        <f aca="true" t="shared" si="0" ref="E3:F3">$A$3</f>
        <v>33</v>
      </c>
      <c r="F3" s="3">
        <f t="shared" si="0"/>
        <v>33</v>
      </c>
    </row>
    <row r="4" spans="1:6" ht="15">
      <c r="A4">
        <v>30</v>
      </c>
      <c r="B4" s="1" t="s">
        <v>8</v>
      </c>
      <c r="C4" s="9">
        <v>0</v>
      </c>
      <c r="D4" s="3">
        <f>$A$4+D3</f>
        <v>63</v>
      </c>
      <c r="E4" s="3">
        <f aca="true" t="shared" si="1" ref="E4:F4">$A$4+E3</f>
        <v>63</v>
      </c>
      <c r="F4" s="3">
        <f t="shared" si="1"/>
        <v>63</v>
      </c>
    </row>
    <row r="5" spans="2:6" ht="15">
      <c r="B5" s="1" t="s">
        <v>9</v>
      </c>
      <c r="C5" s="9">
        <v>0</v>
      </c>
      <c r="D5" s="9">
        <v>0</v>
      </c>
      <c r="E5" s="3">
        <v>0</v>
      </c>
      <c r="F5" s="3">
        <v>18</v>
      </c>
    </row>
    <row r="6" spans="1:6" ht="15">
      <c r="A6">
        <v>1000</v>
      </c>
      <c r="B6" s="1" t="s">
        <v>3</v>
      </c>
      <c r="C6" s="10">
        <v>0</v>
      </c>
      <c r="D6" s="2">
        <f>$A$6*8760</f>
        <v>8760000</v>
      </c>
      <c r="E6" s="2">
        <f aca="true" t="shared" si="2" ref="E6:F6">$A$6*8760</f>
        <v>8760000</v>
      </c>
      <c r="F6" s="2">
        <f t="shared" si="2"/>
        <v>8760000</v>
      </c>
    </row>
    <row r="7" spans="2:6" ht="15">
      <c r="B7" s="1" t="s">
        <v>11</v>
      </c>
      <c r="C7" s="9">
        <v>0</v>
      </c>
      <c r="D7" s="4">
        <f>(D4)*D6</f>
        <v>551880000</v>
      </c>
      <c r="E7" s="4">
        <f aca="true" t="shared" si="3" ref="E7:F7">(E4-E3-E5)*E6</f>
        <v>262800000</v>
      </c>
      <c r="F7" s="4">
        <f t="shared" si="3"/>
        <v>105120000</v>
      </c>
    </row>
    <row r="8" spans="3:6" ht="45.75" customHeight="1">
      <c r="C8" s="8" t="s">
        <v>4</v>
      </c>
      <c r="D8" s="8" t="s">
        <v>5</v>
      </c>
      <c r="E8" s="8" t="s">
        <v>6</v>
      </c>
      <c r="F8" s="8" t="s">
        <v>10</v>
      </c>
    </row>
    <row r="9" spans="2:6" ht="15">
      <c r="B9" s="1" t="s">
        <v>0</v>
      </c>
      <c r="C9" s="4">
        <v>2200000000</v>
      </c>
      <c r="D9" s="5">
        <f>$C$9+D7</f>
        <v>2751880000</v>
      </c>
      <c r="E9" s="5">
        <f aca="true" t="shared" si="4" ref="E9:F9">$C$9+E7</f>
        <v>2462800000</v>
      </c>
      <c r="F9" s="5">
        <f t="shared" si="4"/>
        <v>2305120000</v>
      </c>
    </row>
    <row r="10" spans="2:6" ht="15">
      <c r="B10" s="1" t="s">
        <v>1</v>
      </c>
      <c r="C10" s="2">
        <f>7000*8760</f>
        <v>61320000</v>
      </c>
      <c r="D10" s="6">
        <f>C10+D6</f>
        <v>70080000</v>
      </c>
      <c r="E10" s="6">
        <f>C10</f>
        <v>61320000</v>
      </c>
      <c r="F10" s="6">
        <f>C10</f>
        <v>61320000</v>
      </c>
    </row>
    <row r="11" spans="2:6" ht="15">
      <c r="B11" s="1" t="s">
        <v>2</v>
      </c>
      <c r="C11" s="7">
        <f>C9/C10</f>
        <v>35.87736464448793</v>
      </c>
      <c r="D11" s="7">
        <f>D9/D10</f>
        <v>39.26769406392694</v>
      </c>
      <c r="E11" s="7">
        <f>E9/E10</f>
        <v>40.16307893020222</v>
      </c>
      <c r="F11" s="7">
        <f>F9/F10</f>
        <v>37.59165035877365</v>
      </c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hop_x0020_Date xmlns="0d59f44f-932d-48e0-83db-99a921fb491f">2022-12-01</Workshop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0E0C34BED4FC40B4913111E8F711BE" ma:contentTypeVersion="2" ma:contentTypeDescription="Create a new document." ma:contentTypeScope="" ma:versionID="009644db6c2144f7225cab7df51a2935">
  <xsd:schema xmlns:xsd="http://www.w3.org/2001/XMLSchema" xmlns:xs="http://www.w3.org/2001/XMLSchema" xmlns:p="http://schemas.microsoft.com/office/2006/metadata/properties" xmlns:ns2="0d59f44f-932d-48e0-83db-99a921fb491f" targetNamespace="http://schemas.microsoft.com/office/2006/metadata/properties" ma:root="true" ma:fieldsID="7a2ae498b548801e3b66603a6b914e69" ns2:_="">
    <xsd:import namespace="0d59f44f-932d-48e0-83db-99a921fb491f"/>
    <xsd:element name="properties">
      <xsd:complexType>
        <xsd:sequence>
          <xsd:element name="documentManagement">
            <xsd:complexType>
              <xsd:all>
                <xsd:element ref="ns2:Workshop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9f44f-932d-48e0-83db-99a921fb491f" elementFormDefault="qualified">
    <xsd:import namespace="http://schemas.microsoft.com/office/2006/documentManagement/types"/>
    <xsd:import namespace="http://schemas.microsoft.com/office/infopath/2007/PartnerControls"/>
    <xsd:element name="Workshop_x0020_Date" ma:index="8" nillable="true" ma:displayName="Workshop Date" ma:default="Other" ma:format="Dropdown" ma:internalName="Workshop_x0020_Date">
      <xsd:simpleType>
        <xsd:restriction base="dms:Choice">
          <xsd:enumeration value="2022-07-21"/>
          <xsd:enumeration value="2022-08-16"/>
          <xsd:enumeration value="2022-08-31"/>
          <xsd:enumeration value="2022-09-08"/>
          <xsd:enumeration value="2022-09-22"/>
          <xsd:enumeration value="2022-10-05"/>
          <xsd:enumeration value="2022-10-12"/>
          <xsd:enumeration value="2022-10-19"/>
          <xsd:enumeration value="2022-10-26"/>
          <xsd:enumeration value="2022-11-02"/>
          <xsd:enumeration value="2022-11-09"/>
          <xsd:enumeration value="2022-11-30"/>
          <xsd:enumeration value="2022-12-01"/>
          <xsd:enumeration value="2022-12-08"/>
          <xsd:enumeration value="2022-12-14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9CADBE-AA77-47E6-B51D-426987700B3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d59f44f-932d-48e0-83db-99a921fb49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AC933A-990F-48F7-9021-88FB41B1C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9f44f-932d-48e0-83db-99a921fb4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FC4036-3499-4EFC-BC91-35ABC8D77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Fisher</dc:creator>
  <cp:keywords/>
  <dc:description/>
  <cp:lastModifiedBy>Lichtenfels, M</cp:lastModifiedBy>
  <dcterms:created xsi:type="dcterms:W3CDTF">2022-12-01T16:44:23Z</dcterms:created>
  <dcterms:modified xsi:type="dcterms:W3CDTF">2022-12-05T16:22:12Z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0x0101008B0E0C34BED4FC40B4913111E8F711BE</vt:lpwstr>
  </property>
</Properties>
</file>