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10" yWindow="150" windowWidth="26610" windowHeight="10350" activeTab="0"/>
  </bookViews>
  <sheets>
    <sheet name="TRL Energy" sheetId="4" r:id="rId1"/>
    <sheet name="TRL CSP" sheetId="5" r:id="rId2"/>
    <sheet name="Dedicated Resources Energy" sheetId="6" r:id="rId3"/>
  </sheets>
  <externalReferences>
    <externalReference r:id="rId6"/>
    <externalReference r:id="rId7"/>
    <externalReference r:id="rId8"/>
  </externalReferences>
  <definedNames>
    <definedName name="CHWM">'[1]Init'!$B$6</definedName>
    <definedName name="Customer">'TRL Energy'!$B$8:$B$23</definedName>
    <definedName name="loadstart">'[1]Init'!$B$17</definedName>
    <definedName name="_xlnm.Print_Area" localSheetId="2">'Dedicated Resources Energy'!$A$1:$Z$31</definedName>
    <definedName name="_xlnm.Print_Area" localSheetId="1">'TRL CSP'!$A$1:$Z$31</definedName>
    <definedName name="_xlnm.Print_Area" localSheetId="0">'TRL Energy'!$A$1:$Z$31</definedName>
    <definedName name="RHWMlock">'[2]Init'!$C$14</definedName>
    <definedName name="startmonth">'[3]Init'!$C$12</definedName>
    <definedName name="_xlnm.Print_Titles" localSheetId="0">'TRL Energy'!$A:$B</definedName>
    <definedName name="_xlnm.Print_Titles" localSheetId="1">'TRL CSP'!$A:$B</definedName>
    <definedName name="_xlnm.Print_Titles" localSheetId="2">'Dedicated Resources Energy'!$A:$B,'Dedicated Resources Energy'!$1:$2</definedName>
  </definedNames>
  <calcPr calcId="162913"/>
</workbook>
</file>

<file path=xl/sharedStrings.xml><?xml version="1.0" encoding="utf-8"?>
<sst xmlns="http://schemas.openxmlformats.org/spreadsheetml/2006/main" count="157" uniqueCount="37">
  <si>
    <t>BES No</t>
  </si>
  <si>
    <t>MWh</t>
  </si>
  <si>
    <t>BENTON PUD</t>
  </si>
  <si>
    <t>CLARK PUD</t>
  </si>
  <si>
    <t>CLATSKANIE PUD</t>
  </si>
  <si>
    <t>COWLITZ</t>
  </si>
  <si>
    <t>EMERALD</t>
  </si>
  <si>
    <t>EWEB</t>
  </si>
  <si>
    <t>FRANKLIN PUD</t>
  </si>
  <si>
    <t>GRAYS HARBOR PUD</t>
  </si>
  <si>
    <t>IDAHO FALLS</t>
  </si>
  <si>
    <t>LEWIS PUD</t>
  </si>
  <si>
    <t>PACIFIC PUD</t>
  </si>
  <si>
    <t>PEND OREILLE PUD</t>
  </si>
  <si>
    <t>SEATTLE</t>
  </si>
  <si>
    <t>SNOHOMISH PUD</t>
  </si>
  <si>
    <t>TACOMA</t>
  </si>
  <si>
    <t>MW</t>
  </si>
  <si>
    <t>Notes:</t>
  </si>
  <si>
    <t xml:space="preserve">     (C) Customer's Dedicated Resource energy and peak amounts for the upcoming Fiscal Year and the previous Fiscal Year.</t>
  </si>
  <si>
    <t>2/  As of the date of this publication, BPA had not yet established a methodology for determining peak amounts for Customer's Dedicated Resources.</t>
  </si>
  <si>
    <t xml:space="preserve">Therefore, Dedicated Resource peak amounts are not available at this time.  </t>
  </si>
  <si>
    <t>Customer Name</t>
  </si>
  <si>
    <t xml:space="preserve">     (A) Customer's measured Total Retail Load data for the previous Fiscal Year in monthly energy amounts and monthly customer-system peak amounts;</t>
  </si>
  <si>
    <t xml:space="preserve">     (B) BPA's forecast of Customer's Total Retail Load, for the upcoming Fiscal Year, in monthly energy amounts and monthly customer-system peak amounts; and</t>
  </si>
  <si>
    <t>1/  Section 17.7 of the Slice/Block CHWM Contracts states that BPA shall make the following information publicly available:</t>
  </si>
  <si>
    <t>Slice/Block and Block Customers' Total Retail Load Energy Data</t>
  </si>
  <si>
    <t>Slice/Block and Block Customers' Total Retail Load Customer System Peak Data</t>
  </si>
  <si>
    <t>Slice/Block and Block Customers' Dedicated Resources Monthly Energy Data</t>
  </si>
  <si>
    <t>OKANOGAN PUD</t>
  </si>
  <si>
    <t>FY2021 Total Dedicated Resources - Monthly Energy</t>
  </si>
  <si>
    <t>Prepared by BPA, July 30, 2022</t>
  </si>
  <si>
    <t>FY2021 Measured - Total Retail Load Monthly Energy</t>
  </si>
  <si>
    <t xml:space="preserve">FY2023 Forecast - Total Retail Load Monthly Energy </t>
  </si>
  <si>
    <t>FY2021 Measured - Monthly Customer System Peak</t>
  </si>
  <si>
    <t xml:space="preserve">FY2023 Forecast - Monthly Customer System Peak </t>
  </si>
  <si>
    <t>FY2023 Total Dedicated Resources - Monthly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</si>
</sst>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.00_);_(* \(\ #,##0.00\ \);_(* &quot;-&quot;??_);_(\ @_ \)"/>
    <numFmt numFmtId="167" formatCode="[$-10409]#,##0"/>
    <numFmt numFmtId="168" formatCode="[$-10409]#,##0.000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entury Schoolbook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Protection="0">
      <alignment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  <protection/>
    </xf>
    <xf numFmtId="3" fontId="17" fillId="0" borderId="0" applyFont="0" applyFill="0" applyBorder="0" applyAlignment="0" applyProtection="0"/>
    <xf numFmtId="0" fontId="17" fillId="24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4" applyNumberFormat="0" applyAlignment="0" applyProtection="0"/>
    <xf numFmtId="0" fontId="38" fillId="29" borderId="15" applyNumberFormat="0" applyAlignment="0" applyProtection="0"/>
    <xf numFmtId="0" fontId="39" fillId="29" borderId="14" applyNumberFormat="0" applyAlignment="0" applyProtection="0"/>
    <xf numFmtId="0" fontId="40" fillId="0" borderId="16" applyNumberFormat="0" applyFill="0" applyAlignment="0" applyProtection="0"/>
    <xf numFmtId="0" fontId="41" fillId="30" borderId="17" applyNumberFormat="0" applyAlignment="0" applyProtection="0"/>
    <xf numFmtId="0" fontId="42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5" fillId="5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166" fontId="47" fillId="0" borderId="0" applyFont="0" applyFill="0" applyBorder="0" applyAlignment="0" applyProtection="0"/>
    <xf numFmtId="0" fontId="4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6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0" applyFont="1"/>
    <xf numFmtId="0" fontId="25" fillId="0" borderId="0" xfId="57" applyFont="1">
      <alignment/>
      <protection/>
    </xf>
    <xf numFmtId="164" fontId="24" fillId="0" borderId="0" xfId="57" applyNumberFormat="1" applyFont="1" applyFill="1" applyAlignment="1">
      <alignment horizontal="center"/>
      <protection/>
    </xf>
    <xf numFmtId="0" fontId="26" fillId="0" borderId="0" xfId="0" applyFont="1" applyFill="1"/>
    <xf numFmtId="0" fontId="24" fillId="0" borderId="0" xfId="0" applyFont="1" applyFill="1"/>
    <xf numFmtId="0" fontId="27" fillId="0" borderId="0" xfId="57" applyFont="1">
      <alignment/>
      <protection/>
    </xf>
    <xf numFmtId="3" fontId="24" fillId="0" borderId="0" xfId="0" applyNumberFormat="1" applyFont="1"/>
    <xf numFmtId="164" fontId="24" fillId="0" borderId="0" xfId="0" applyNumberFormat="1" applyFont="1"/>
    <xf numFmtId="0" fontId="24" fillId="0" borderId="0" xfId="0" applyFont="1" applyFill="1" applyBorder="1"/>
    <xf numFmtId="3" fontId="24" fillId="0" borderId="20" xfId="57" applyNumberFormat="1" applyFont="1" applyFill="1" applyBorder="1" applyAlignment="1">
      <alignment horizontal="center"/>
      <protection/>
    </xf>
    <xf numFmtId="0" fontId="24" fillId="0" borderId="21" xfId="57" applyFont="1" applyFill="1" applyBorder="1">
      <alignment/>
      <protection/>
    </xf>
    <xf numFmtId="0" fontId="24" fillId="0" borderId="22" xfId="57" applyFont="1" applyFill="1" applyBorder="1">
      <alignment/>
      <protection/>
    </xf>
    <xf numFmtId="3" fontId="24" fillId="0" borderId="22" xfId="57" applyNumberFormat="1" applyFont="1" applyFill="1" applyBorder="1" applyAlignment="1">
      <alignment horizontal="center"/>
      <protection/>
    </xf>
    <xf numFmtId="0" fontId="28" fillId="0" borderId="23" xfId="57" applyFont="1" applyFill="1" applyBorder="1" applyAlignment="1">
      <alignment horizontal="center"/>
      <protection/>
    </xf>
    <xf numFmtId="0" fontId="28" fillId="0" borderId="24" xfId="57" applyFont="1" applyFill="1" applyBorder="1" applyAlignment="1">
      <alignment horizontal="center"/>
      <protection/>
    </xf>
    <xf numFmtId="0" fontId="28" fillId="0" borderId="25" xfId="57" applyFont="1" applyFill="1" applyBorder="1" applyAlignment="1">
      <alignment horizontal="center"/>
      <protection/>
    </xf>
    <xf numFmtId="164" fontId="24" fillId="0" borderId="0" xfId="0" applyNumberFormat="1" applyFont="1" applyFill="1"/>
    <xf numFmtId="0" fontId="28" fillId="0" borderId="0" xfId="0" applyFont="1"/>
    <xf numFmtId="0" fontId="24" fillId="0" borderId="0" xfId="57" applyFont="1" applyFill="1" applyBorder="1">
      <alignment/>
      <protection/>
    </xf>
    <xf numFmtId="3" fontId="24" fillId="0" borderId="0" xfId="0" applyNumberFormat="1" applyFont="1" applyFill="1" applyBorder="1"/>
    <xf numFmtId="3" fontId="24" fillId="0" borderId="0" xfId="57" applyNumberFormat="1" applyFont="1" applyFill="1" applyBorder="1" applyAlignment="1">
      <alignment horizontal="center"/>
      <protection/>
    </xf>
    <xf numFmtId="0" fontId="24" fillId="0" borderId="0" xfId="0" applyFont="1" applyBorder="1"/>
    <xf numFmtId="0" fontId="24" fillId="0" borderId="0" xfId="57" applyFont="1" applyFill="1">
      <alignment/>
      <protection/>
    </xf>
    <xf numFmtId="164" fontId="24" fillId="0" borderId="0" xfId="57" applyNumberFormat="1" applyFont="1" applyFill="1" applyBorder="1" applyAlignment="1">
      <alignment horizontal="center"/>
      <protection/>
    </xf>
    <xf numFmtId="0" fontId="29" fillId="0" borderId="0" xfId="57" applyFont="1" applyFill="1" applyBorder="1">
      <alignment/>
      <protection/>
    </xf>
    <xf numFmtId="1" fontId="24" fillId="0" borderId="0" xfId="0" applyNumberFormat="1" applyFont="1"/>
    <xf numFmtId="17" fontId="28" fillId="0" borderId="26" xfId="57" applyNumberFormat="1" applyFont="1" applyFill="1" applyBorder="1" applyAlignment="1">
      <alignment horizontal="center" wrapText="1"/>
      <protection/>
    </xf>
    <xf numFmtId="17" fontId="28" fillId="0" borderId="27" xfId="57" applyNumberFormat="1" applyFont="1" applyFill="1" applyBorder="1" applyAlignment="1">
      <alignment horizontal="center" wrapText="1"/>
      <protection/>
    </xf>
    <xf numFmtId="165" fontId="24" fillId="0" borderId="0" xfId="0" applyNumberFormat="1" applyFont="1"/>
    <xf numFmtId="1" fontId="24" fillId="0" borderId="0" xfId="0" applyNumberFormat="1" applyFont="1" applyFill="1"/>
    <xf numFmtId="0" fontId="24" fillId="0" borderId="23" xfId="57" applyFont="1" applyFill="1" applyBorder="1">
      <alignment/>
      <protection/>
    </xf>
    <xf numFmtId="0" fontId="24" fillId="0" borderId="25" xfId="57" applyFont="1" applyFill="1" applyBorder="1">
      <alignment/>
      <protection/>
    </xf>
    <xf numFmtId="3" fontId="24" fillId="0" borderId="23" xfId="57" applyNumberFormat="1" applyFont="1" applyFill="1" applyBorder="1" applyAlignment="1">
      <alignment horizontal="center"/>
      <protection/>
    </xf>
    <xf numFmtId="3" fontId="24" fillId="0" borderId="24" xfId="57" applyNumberFormat="1" applyFont="1" applyFill="1" applyBorder="1" applyAlignment="1">
      <alignment horizontal="center"/>
      <protection/>
    </xf>
    <xf numFmtId="3" fontId="24" fillId="0" borderId="25" xfId="57" applyNumberFormat="1" applyFont="1" applyFill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25" fillId="0" borderId="0" xfId="57" applyFont="1" applyBorder="1">
      <alignment/>
      <protection/>
    </xf>
    <xf numFmtId="9" fontId="24" fillId="0" borderId="0" xfId="15" applyFont="1" applyFill="1" applyBorder="1" applyAlignment="1">
      <alignment horizontal="center"/>
    </xf>
    <xf numFmtId="17" fontId="28" fillId="0" borderId="28" xfId="57" applyNumberFormat="1" applyFont="1" applyFill="1" applyBorder="1" applyAlignment="1">
      <alignment horizontal="center" wrapText="1"/>
      <protection/>
    </xf>
    <xf numFmtId="3" fontId="46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0" xfId="0" applyBorder="1"/>
    <xf numFmtId="0" fontId="24" fillId="20" borderId="26" xfId="57" applyFont="1" applyFill="1" applyBorder="1">
      <alignment/>
      <protection/>
    </xf>
    <xf numFmtId="0" fontId="24" fillId="20" borderId="28" xfId="57" applyFont="1" applyFill="1" applyBorder="1">
      <alignment/>
      <protection/>
    </xf>
    <xf numFmtId="0" fontId="28" fillId="0" borderId="29" xfId="57" applyFont="1" applyFill="1" applyBorder="1" applyAlignment="1">
      <alignment horizontal="center"/>
      <protection/>
    </xf>
    <xf numFmtId="0" fontId="28" fillId="0" borderId="30" xfId="57" applyFont="1" applyFill="1" applyBorder="1" applyAlignment="1">
      <alignment horizontal="center"/>
      <protection/>
    </xf>
    <xf numFmtId="0" fontId="28" fillId="0" borderId="31" xfId="57" applyFont="1" applyFill="1" applyBorder="1" applyAlignment="1">
      <alignment horizontal="center"/>
      <protection/>
    </xf>
    <xf numFmtId="3" fontId="24" fillId="20" borderId="20" xfId="57" applyNumberFormat="1" applyFont="1" applyFill="1" applyBorder="1" applyAlignment="1">
      <alignment horizontal="center"/>
      <protection/>
    </xf>
    <xf numFmtId="3" fontId="24" fillId="20" borderId="22" xfId="57" applyNumberFormat="1" applyFont="1" applyFill="1" applyBorder="1" applyAlignment="1">
      <alignment horizontal="center"/>
      <protection/>
    </xf>
    <xf numFmtId="3" fontId="24" fillId="20" borderId="32" xfId="57" applyNumberFormat="1" applyFont="1" applyFill="1" applyBorder="1" applyAlignment="1">
      <alignment horizontal="center"/>
      <protection/>
    </xf>
    <xf numFmtId="3" fontId="24" fillId="0" borderId="33" xfId="57" applyNumberFormat="1" applyFont="1" applyFill="1" applyBorder="1" applyAlignment="1">
      <alignment horizontal="center"/>
      <protection/>
    </xf>
    <xf numFmtId="3" fontId="24" fillId="20" borderId="33" xfId="57" applyNumberFormat="1" applyFont="1" applyFill="1" applyBorder="1" applyAlignment="1">
      <alignment horizontal="center"/>
      <protection/>
    </xf>
    <xf numFmtId="3" fontId="24" fillId="0" borderId="34" xfId="57" applyNumberFormat="1" applyFont="1" applyFill="1" applyBorder="1" applyAlignment="1">
      <alignment horizontal="center"/>
      <protection/>
    </xf>
    <xf numFmtId="3" fontId="24" fillId="0" borderId="21" xfId="57" applyNumberFormat="1" applyFont="1" applyFill="1" applyBorder="1" applyAlignment="1">
      <alignment horizontal="center"/>
      <protection/>
    </xf>
    <xf numFmtId="167" fontId="50" fillId="56" borderId="35" xfId="290" applyNumberFormat="1" applyFont="1" applyFill="1" applyBorder="1" applyAlignment="1">
      <alignment horizontal="center" vertical="center" wrapText="1" readingOrder="1"/>
      <protection/>
    </xf>
    <xf numFmtId="3" fontId="24" fillId="20" borderId="26" xfId="57" applyNumberFormat="1" applyFont="1" applyFill="1" applyBorder="1" applyAlignment="1">
      <alignment horizontal="center"/>
      <protection/>
    </xf>
    <xf numFmtId="3" fontId="24" fillId="20" borderId="27" xfId="57" applyNumberFormat="1" applyFont="1" applyFill="1" applyBorder="1" applyAlignment="1">
      <alignment horizontal="center"/>
      <protection/>
    </xf>
    <xf numFmtId="3" fontId="24" fillId="20" borderId="28" xfId="57" applyNumberFormat="1" applyFont="1" applyFill="1" applyBorder="1" applyAlignment="1">
      <alignment horizontal="center"/>
      <protection/>
    </xf>
    <xf numFmtId="3" fontId="24" fillId="20" borderId="36" xfId="57" applyNumberFormat="1" applyFont="1" applyFill="1" applyBorder="1" applyAlignment="1">
      <alignment horizontal="center"/>
      <protection/>
    </xf>
    <xf numFmtId="3" fontId="24" fillId="0" borderId="37" xfId="57" applyNumberFormat="1" applyFont="1" applyFill="1" applyBorder="1" applyAlignment="1">
      <alignment horizontal="center"/>
      <protection/>
    </xf>
    <xf numFmtId="3" fontId="24" fillId="20" borderId="37" xfId="57" applyNumberFormat="1" applyFont="1" applyFill="1" applyBorder="1" applyAlignment="1">
      <alignment horizontal="center"/>
      <protection/>
    </xf>
    <xf numFmtId="3" fontId="24" fillId="0" borderId="38" xfId="57" applyNumberFormat="1" applyFont="1" applyFill="1" applyBorder="1" applyAlignment="1">
      <alignment horizontal="center"/>
      <protection/>
    </xf>
    <xf numFmtId="3" fontId="24" fillId="20" borderId="21" xfId="57" applyNumberFormat="1" applyFont="1" applyFill="1" applyBorder="1" applyAlignment="1">
      <alignment horizontal="center"/>
      <protection/>
    </xf>
    <xf numFmtId="0" fontId="24" fillId="20" borderId="21" xfId="57" applyFont="1" applyFill="1" applyBorder="1">
      <alignment/>
      <protection/>
    </xf>
    <xf numFmtId="0" fontId="24" fillId="20" borderId="22" xfId="57" applyFont="1" applyFill="1" applyBorder="1">
      <alignment/>
      <protection/>
    </xf>
    <xf numFmtId="0" fontId="24" fillId="20" borderId="39" xfId="57" applyFont="1" applyFill="1" applyBorder="1">
      <alignment/>
      <protection/>
    </xf>
    <xf numFmtId="0" fontId="24" fillId="0" borderId="40" xfId="57" applyFont="1" applyFill="1" applyBorder="1">
      <alignment/>
      <protection/>
    </xf>
    <xf numFmtId="0" fontId="24" fillId="20" borderId="40" xfId="57" applyFont="1" applyFill="1" applyBorder="1">
      <alignment/>
      <protection/>
    </xf>
    <xf numFmtId="0" fontId="24" fillId="0" borderId="41" xfId="57" applyFont="1" applyFill="1" applyBorder="1">
      <alignment/>
      <protection/>
    </xf>
    <xf numFmtId="3" fontId="4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/>
    <xf numFmtId="0" fontId="2" fillId="0" borderId="20" xfId="139" applyFont="1" applyBorder="1" applyAlignment="1">
      <alignment horizontal="center" vertical="center"/>
      <protection/>
    </xf>
    <xf numFmtId="2" fontId="24" fillId="0" borderId="0" xfId="15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2" fillId="0" borderId="33" xfId="139" applyFont="1" applyBorder="1" applyAlignment="1">
      <alignment horizontal="center" vertical="center"/>
      <protection/>
    </xf>
    <xf numFmtId="0" fontId="24" fillId="20" borderId="36" xfId="57" applyFont="1" applyFill="1" applyBorder="1">
      <alignment/>
      <protection/>
    </xf>
    <xf numFmtId="0" fontId="24" fillId="0" borderId="37" xfId="57" applyFont="1" applyFill="1" applyBorder="1">
      <alignment/>
      <protection/>
    </xf>
    <xf numFmtId="0" fontId="24" fillId="20" borderId="37" xfId="57" applyFont="1" applyFill="1" applyBorder="1">
      <alignment/>
      <protection/>
    </xf>
    <xf numFmtId="0" fontId="24" fillId="0" borderId="38" xfId="57" applyFont="1" applyFill="1" applyBorder="1">
      <alignment/>
      <protection/>
    </xf>
    <xf numFmtId="164" fontId="24" fillId="20" borderId="21" xfId="57" applyNumberFormat="1" applyFont="1" applyFill="1" applyBorder="1" applyAlignment="1">
      <alignment horizontal="center"/>
      <protection/>
    </xf>
    <xf numFmtId="164" fontId="24" fillId="20" borderId="20" xfId="57" applyNumberFormat="1" applyFont="1" applyFill="1" applyBorder="1" applyAlignment="1">
      <alignment horizontal="center"/>
      <protection/>
    </xf>
    <xf numFmtId="164" fontId="24" fillId="20" borderId="22" xfId="57" applyNumberFormat="1" applyFont="1" applyFill="1" applyBorder="1" applyAlignment="1">
      <alignment horizontal="center"/>
      <protection/>
    </xf>
    <xf numFmtId="164" fontId="24" fillId="20" borderId="27" xfId="57" applyNumberFormat="1" applyFont="1" applyFill="1" applyBorder="1" applyAlignment="1">
      <alignment horizontal="center"/>
      <protection/>
    </xf>
    <xf numFmtId="164" fontId="24" fillId="20" borderId="28" xfId="57" applyNumberFormat="1" applyFont="1" applyFill="1" applyBorder="1" applyAlignment="1">
      <alignment horizontal="center"/>
      <protection/>
    </xf>
    <xf numFmtId="164" fontId="24" fillId="20" borderId="32" xfId="57" applyNumberFormat="1" applyFont="1" applyFill="1" applyBorder="1" applyAlignment="1">
      <alignment horizontal="center"/>
      <protection/>
    </xf>
    <xf numFmtId="164" fontId="24" fillId="20" borderId="36" xfId="57" applyNumberFormat="1" applyFont="1" applyFill="1" applyBorder="1" applyAlignment="1">
      <alignment horizontal="center"/>
      <protection/>
    </xf>
    <xf numFmtId="164" fontId="24" fillId="20" borderId="33" xfId="57" applyNumberFormat="1" applyFont="1" applyFill="1" applyBorder="1" applyAlignment="1">
      <alignment horizontal="center"/>
      <protection/>
    </xf>
    <xf numFmtId="164" fontId="24" fillId="20" borderId="37" xfId="57" applyNumberFormat="1" applyFont="1" applyFill="1" applyBorder="1" applyAlignment="1">
      <alignment horizontal="center"/>
      <protection/>
    </xf>
    <xf numFmtId="164" fontId="51" fillId="20" borderId="33" xfId="57" applyNumberFormat="1" applyFont="1" applyFill="1" applyBorder="1" applyAlignment="1">
      <alignment horizontal="center"/>
      <protection/>
    </xf>
    <xf numFmtId="164" fontId="51" fillId="20" borderId="20" xfId="57" applyNumberFormat="1" applyFont="1" applyFill="1" applyBorder="1" applyAlignment="1">
      <alignment horizontal="center"/>
      <protection/>
    </xf>
    <xf numFmtId="164" fontId="51" fillId="20" borderId="37" xfId="57" applyNumberFormat="1" applyFont="1" applyFill="1" applyBorder="1" applyAlignment="1">
      <alignment horizontal="center"/>
      <protection/>
    </xf>
    <xf numFmtId="164" fontId="24" fillId="0" borderId="33" xfId="57" applyNumberFormat="1" applyFont="1" applyFill="1" applyBorder="1" applyAlignment="1">
      <alignment horizontal="center"/>
      <protection/>
    </xf>
    <xf numFmtId="164" fontId="24" fillId="0" borderId="20" xfId="57" applyNumberFormat="1" applyFont="1" applyFill="1" applyBorder="1" applyAlignment="1">
      <alignment horizontal="center"/>
      <protection/>
    </xf>
    <xf numFmtId="164" fontId="24" fillId="0" borderId="37" xfId="57" applyNumberFormat="1" applyFont="1" applyFill="1" applyBorder="1" applyAlignment="1">
      <alignment horizontal="center"/>
      <protection/>
    </xf>
    <xf numFmtId="164" fontId="51" fillId="0" borderId="33" xfId="57" applyNumberFormat="1" applyFont="1" applyFill="1" applyBorder="1" applyAlignment="1">
      <alignment horizontal="center"/>
      <protection/>
    </xf>
    <xf numFmtId="164" fontId="51" fillId="0" borderId="20" xfId="57" applyNumberFormat="1" applyFont="1" applyFill="1" applyBorder="1" applyAlignment="1">
      <alignment horizontal="center"/>
      <protection/>
    </xf>
    <xf numFmtId="164" fontId="51" fillId="0" borderId="37" xfId="57" applyNumberFormat="1" applyFont="1" applyFill="1" applyBorder="1" applyAlignment="1">
      <alignment horizontal="center"/>
      <protection/>
    </xf>
    <xf numFmtId="164" fontId="51" fillId="0" borderId="33" xfId="18" applyNumberFormat="1" applyFont="1" applyBorder="1" applyAlignment="1">
      <alignment horizontal="center"/>
    </xf>
    <xf numFmtId="164" fontId="51" fillId="0" borderId="30" xfId="18" applyNumberFormat="1" applyFont="1" applyBorder="1" applyAlignment="1">
      <alignment horizontal="center"/>
    </xf>
    <xf numFmtId="164" fontId="51" fillId="0" borderId="42" xfId="18" applyNumberFormat="1" applyFont="1" applyBorder="1" applyAlignment="1">
      <alignment horizontal="center"/>
    </xf>
    <xf numFmtId="164" fontId="51" fillId="0" borderId="34" xfId="18" applyNumberFormat="1" applyFont="1" applyBorder="1" applyAlignment="1">
      <alignment horizontal="center"/>
    </xf>
    <xf numFmtId="164" fontId="51" fillId="0" borderId="24" xfId="18" applyNumberFormat="1" applyFont="1" applyBorder="1" applyAlignment="1">
      <alignment horizontal="center"/>
    </xf>
    <xf numFmtId="164" fontId="51" fillId="0" borderId="38" xfId="18" applyNumberFormat="1" applyFont="1" applyBorder="1" applyAlignment="1">
      <alignment horizontal="center"/>
    </xf>
    <xf numFmtId="164" fontId="24" fillId="0" borderId="21" xfId="57" applyNumberFormat="1" applyFont="1" applyFill="1" applyBorder="1" applyAlignment="1">
      <alignment horizontal="center"/>
      <protection/>
    </xf>
    <xf numFmtId="164" fontId="24" fillId="0" borderId="22" xfId="57" applyNumberFormat="1" applyFont="1" applyFill="1" applyBorder="1" applyAlignment="1">
      <alignment horizontal="center"/>
      <protection/>
    </xf>
    <xf numFmtId="164" fontId="24" fillId="0" borderId="23" xfId="57" applyNumberFormat="1" applyFont="1" applyFill="1" applyBorder="1" applyAlignment="1">
      <alignment horizontal="center"/>
      <protection/>
    </xf>
    <xf numFmtId="164" fontId="24" fillId="0" borderId="24" xfId="57" applyNumberFormat="1" applyFont="1" applyFill="1" applyBorder="1" applyAlignment="1">
      <alignment horizontal="center"/>
      <protection/>
    </xf>
    <xf numFmtId="164" fontId="24" fillId="0" borderId="25" xfId="57" applyNumberFormat="1" applyFont="1" applyFill="1" applyBorder="1" applyAlignment="1">
      <alignment horizontal="center"/>
      <protection/>
    </xf>
    <xf numFmtId="164" fontId="0" fillId="0" borderId="0" xfId="0" applyNumberFormat="1"/>
    <xf numFmtId="168" fontId="50" fillId="56" borderId="35" xfId="290" applyNumberFormat="1" applyFont="1" applyFill="1" applyBorder="1" applyAlignment="1">
      <alignment horizontal="center" vertical="center" wrapText="1" readingOrder="1"/>
      <protection/>
    </xf>
    <xf numFmtId="3" fontId="24" fillId="20" borderId="43" xfId="57" applyNumberFormat="1" applyFont="1" applyFill="1" applyBorder="1" applyAlignment="1">
      <alignment horizontal="center"/>
      <protection/>
    </xf>
    <xf numFmtId="3" fontId="24" fillId="0" borderId="43" xfId="57" applyNumberFormat="1" applyFont="1" applyFill="1" applyBorder="1" applyAlignment="1">
      <alignment horizontal="center"/>
      <protection/>
    </xf>
    <xf numFmtId="0" fontId="2" fillId="0" borderId="37" xfId="139" applyFont="1" applyBorder="1" applyAlignment="1">
      <alignment horizontal="center" vertical="center"/>
      <protection/>
    </xf>
    <xf numFmtId="164" fontId="24" fillId="20" borderId="26" xfId="57" applyNumberFormat="1" applyFont="1" applyFill="1" applyBorder="1" applyAlignment="1">
      <alignment horizontal="center"/>
      <protection/>
    </xf>
    <xf numFmtId="0" fontId="28" fillId="0" borderId="44" xfId="57" applyFont="1" applyFill="1" applyBorder="1" applyAlignment="1">
      <alignment horizontal="center"/>
      <protection/>
    </xf>
    <xf numFmtId="0" fontId="28" fillId="0" borderId="45" xfId="57" applyFont="1" applyFill="1" applyBorder="1" applyAlignment="1">
      <alignment horizontal="center"/>
      <protection/>
    </xf>
    <xf numFmtId="0" fontId="28" fillId="0" borderId="46" xfId="57" applyFont="1" applyFill="1" applyBorder="1" applyAlignment="1">
      <alignment horizontal="center"/>
      <protection/>
    </xf>
    <xf numFmtId="0" fontId="28" fillId="0" borderId="47" xfId="57" applyFont="1" applyFill="1" applyBorder="1" applyAlignment="1">
      <alignment horizontal="center"/>
      <protection/>
    </xf>
    <xf numFmtId="0" fontId="28" fillId="0" borderId="48" xfId="57" applyFont="1" applyFill="1" applyBorder="1" applyAlignment="1">
      <alignment horizontal="center"/>
      <protection/>
    </xf>
    <xf numFmtId="0" fontId="28" fillId="0" borderId="49" xfId="57" applyFont="1" applyFill="1" applyBorder="1" applyAlignment="1">
      <alignment horizontal="center"/>
      <protection/>
    </xf>
    <xf numFmtId="0" fontId="28" fillId="0" borderId="50" xfId="57" applyFont="1" applyFill="1" applyBorder="1" applyAlignment="1">
      <alignment horizontal="center"/>
      <protection/>
    </xf>
    <xf numFmtId="0" fontId="28" fillId="0" borderId="51" xfId="57" applyFont="1" applyFill="1" applyBorder="1" applyAlignment="1">
      <alignment horizontal="center"/>
      <protection/>
    </xf>
    <xf numFmtId="0" fontId="28" fillId="0" borderId="52" xfId="57" applyFont="1" applyFill="1" applyBorder="1" applyAlignment="1">
      <alignment horizontal="center"/>
      <protection/>
    </xf>
    <xf numFmtId="0" fontId="28" fillId="0" borderId="50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0" fontId="28" fillId="0" borderId="56" xfId="57" applyFont="1" applyFill="1" applyBorder="1" applyAlignment="1">
      <alignment horizontal="center"/>
      <protection/>
    </xf>
    <xf numFmtId="0" fontId="28" fillId="0" borderId="57" xfId="57" applyFont="1" applyFill="1" applyBorder="1" applyAlignment="1">
      <alignment horizontal="center"/>
      <protection/>
    </xf>
    <xf numFmtId="0" fontId="28" fillId="0" borderId="58" xfId="57" applyFont="1" applyFill="1" applyBorder="1" applyAlignment="1">
      <alignment horizontal="center"/>
      <protection/>
    </xf>
  </cellXfs>
  <cellStyles count="3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2 3" xfId="70"/>
    <cellStyle name="Percent 2 3" xfId="71"/>
    <cellStyle name="Normal 3" xfId="72"/>
    <cellStyle name="Normal 4" xfId="73"/>
    <cellStyle name="Currency 2" xfId="74"/>
    <cellStyle name="Normal 5" xfId="75"/>
    <cellStyle name="Title 2" xfId="76"/>
    <cellStyle name="Heading 1 2" xfId="77"/>
    <cellStyle name="Heading 2 2" xfId="78"/>
    <cellStyle name="Heading 3 2" xfId="79"/>
    <cellStyle name="Heading 4 2" xfId="80"/>
    <cellStyle name="Good 2" xfId="81"/>
    <cellStyle name="Bad 2" xfId="82"/>
    <cellStyle name="Neutral 2" xfId="83"/>
    <cellStyle name="Input 2" xfId="84"/>
    <cellStyle name="Output 2" xfId="85"/>
    <cellStyle name="Calculation 2" xfId="86"/>
    <cellStyle name="Linked Cell 2" xfId="87"/>
    <cellStyle name="Check Cell 2" xfId="88"/>
    <cellStyle name="Warning Text 2" xfId="89"/>
    <cellStyle name="Note 2" xfId="90"/>
    <cellStyle name="Explanatory Text 2" xfId="91"/>
    <cellStyle name="Total 2" xfId="92"/>
    <cellStyle name="Accent1 2" xfId="93"/>
    <cellStyle name="20% - Accent1 2" xfId="94"/>
    <cellStyle name="40% - Accent1 2" xfId="95"/>
    <cellStyle name="60% - Accent1 2" xfId="96"/>
    <cellStyle name="Accent2 2" xfId="97"/>
    <cellStyle name="20% - Accent2 2" xfId="98"/>
    <cellStyle name="40% - Accent2 2" xfId="99"/>
    <cellStyle name="60% - Accent2 2" xfId="100"/>
    <cellStyle name="Accent3 2" xfId="101"/>
    <cellStyle name="20% - Accent3 2" xfId="102"/>
    <cellStyle name="40% - Accent3 2" xfId="103"/>
    <cellStyle name="60% - Accent3 2" xfId="104"/>
    <cellStyle name="Accent4 2" xfId="105"/>
    <cellStyle name="20% - Accent4 2" xfId="106"/>
    <cellStyle name="40% - Accent4 2" xfId="107"/>
    <cellStyle name="60% - Accent4 2" xfId="108"/>
    <cellStyle name="Accent5 2" xfId="109"/>
    <cellStyle name="20% - Accent5 2" xfId="110"/>
    <cellStyle name="40% - Accent5 2" xfId="111"/>
    <cellStyle name="60% - Accent5 2" xfId="112"/>
    <cellStyle name="Accent6 2" xfId="113"/>
    <cellStyle name="20% - Accent6 2" xfId="114"/>
    <cellStyle name="40% - Accent6 2" xfId="115"/>
    <cellStyle name="60% - Accent6 2" xfId="116"/>
    <cellStyle name="Normal 6" xfId="117"/>
    <cellStyle name="Currency 3" xfId="118"/>
    <cellStyle name="Percent 3" xfId="119"/>
    <cellStyle name="Comma 2" xfId="120"/>
    <cellStyle name="Comma 4" xfId="121"/>
    <cellStyle name="Currency 4" xfId="122"/>
    <cellStyle name="Normal 2 2" xfId="123"/>
    <cellStyle name="Comma 10 4" xfId="124"/>
    <cellStyle name="Normal 16" xfId="125"/>
    <cellStyle name="Normal 14" xfId="126"/>
    <cellStyle name="Comma 3" xfId="127"/>
    <cellStyle name="Hyperlink 2" xfId="128"/>
    <cellStyle name="Normal 10" xfId="129"/>
    <cellStyle name="Normal 11" xfId="130"/>
    <cellStyle name="Normal 12" xfId="131"/>
    <cellStyle name="Normal 13" xfId="132"/>
    <cellStyle name="Normal 2 2 2" xfId="133"/>
    <cellStyle name="Normal 3 4" xfId="134"/>
    <cellStyle name="Normal 3 2" xfId="135"/>
    <cellStyle name="Normal 3 3" xfId="136"/>
    <cellStyle name="Normal 4 2" xfId="137"/>
    <cellStyle name="Normal 5 2" xfId="138"/>
    <cellStyle name="Normal 6 2" xfId="139"/>
    <cellStyle name="Normal 7" xfId="140"/>
    <cellStyle name="Normal 8" xfId="141"/>
    <cellStyle name="Normal 9" xfId="142"/>
    <cellStyle name="Percent 2 2" xfId="143"/>
    <cellStyle name="Percent 4" xfId="144"/>
    <cellStyle name="60% - Accent6 2 2" xfId="145"/>
    <cellStyle name="Accent3 2 2" xfId="146"/>
    <cellStyle name="Accent2 2 2" xfId="147"/>
    <cellStyle name="Accent1 2 2" xfId="148"/>
    <cellStyle name="60% - Accent5 2 2" xfId="149"/>
    <cellStyle name="60% - Accent4 2 2" xfId="150"/>
    <cellStyle name="60% - Accent3 2 2" xfId="151"/>
    <cellStyle name="60% - Accent2 2 2" xfId="152"/>
    <cellStyle name="60% - Accent1 2 2" xfId="153"/>
    <cellStyle name="40% - Accent6 2 2" xfId="154"/>
    <cellStyle name="40% - Accent5 2 2" xfId="155"/>
    <cellStyle name="40% - Accent4 2 2" xfId="156"/>
    <cellStyle name="40% - Accent3 2 2" xfId="157"/>
    <cellStyle name="40% - Accent2 2 2" xfId="158"/>
    <cellStyle name="40% - Accent1 2 2" xfId="159"/>
    <cellStyle name="20% - Accent6 2 2" xfId="160"/>
    <cellStyle name="20% - Accent5 2 2" xfId="161"/>
    <cellStyle name="20% - Accent4 2 2" xfId="162"/>
    <cellStyle name="20% - Accent3 2 2" xfId="163"/>
    <cellStyle name="20% - Accent2 2 2" xfId="164"/>
    <cellStyle name="20% - Accent1 2 2" xfId="165"/>
    <cellStyle name="Normal 15" xfId="166"/>
    <cellStyle name="Accent4 2 2" xfId="167"/>
    <cellStyle name="Accent5 2 2" xfId="168"/>
    <cellStyle name="Accent6 2 2" xfId="169"/>
    <cellStyle name="Bad 2 2" xfId="170"/>
    <cellStyle name="Calculation 2 2" xfId="171"/>
    <cellStyle name="Check Cell 2 2" xfId="172"/>
    <cellStyle name="Explanatory Text 2 2" xfId="173"/>
    <cellStyle name="Good 2 2" xfId="174"/>
    <cellStyle name="Heading 1 2 2" xfId="175"/>
    <cellStyle name="Heading 2 2 2" xfId="176"/>
    <cellStyle name="Heading 3 2 2" xfId="177"/>
    <cellStyle name="Heading 4 2 2" xfId="178"/>
    <cellStyle name="Input 2 2" xfId="179"/>
    <cellStyle name="Linked Cell 2 2" xfId="180"/>
    <cellStyle name="Neutral 2 2" xfId="181"/>
    <cellStyle name="Note 2 2" xfId="182"/>
    <cellStyle name="Output 2 2" xfId="183"/>
    <cellStyle name="Title 2 2" xfId="184"/>
    <cellStyle name="Total 2 2" xfId="185"/>
    <cellStyle name="Warning Text 2 2" xfId="186"/>
    <cellStyle name="Comma 3 2" xfId="187"/>
    <cellStyle name="Percent 5" xfId="188"/>
    <cellStyle name="Percent 6" xfId="189"/>
    <cellStyle name="Normal 17" xfId="190"/>
    <cellStyle name="Percent 7" xfId="191"/>
    <cellStyle name="20% - Accent1 2 3" xfId="192"/>
    <cellStyle name="20% - Accent2 2 3" xfId="193"/>
    <cellStyle name="20% - Accent3 2 3" xfId="194"/>
    <cellStyle name="20% - Accent4 2 3" xfId="195"/>
    <cellStyle name="20% - Accent5 2 3" xfId="196"/>
    <cellStyle name="20% - Accent6 2 3" xfId="197"/>
    <cellStyle name="40% - Accent1 2 3" xfId="198"/>
    <cellStyle name="40% - Accent2 2 3" xfId="199"/>
    <cellStyle name="40% - Accent3 2 3" xfId="200"/>
    <cellStyle name="40% - Accent4 2 3" xfId="201"/>
    <cellStyle name="40% - Accent5 2 3" xfId="202"/>
    <cellStyle name="40% - Accent6 2 3" xfId="203"/>
    <cellStyle name="Comma 3 3" xfId="204"/>
    <cellStyle name="Currency 2 2" xfId="205"/>
    <cellStyle name="Normal 10 2" xfId="206"/>
    <cellStyle name="Normal 11 2" xfId="207"/>
    <cellStyle name="Normal 12 2" xfId="208"/>
    <cellStyle name="Normal 13 2" xfId="209"/>
    <cellStyle name="Normal 15 2" xfId="210"/>
    <cellStyle name="Normal 16 2" xfId="211"/>
    <cellStyle name="Normal 17 2" xfId="212"/>
    <cellStyle name="Normal 2 2 2 2" xfId="213"/>
    <cellStyle name="Normal 3 5" xfId="214"/>
    <cellStyle name="Normal 4 3" xfId="215"/>
    <cellStyle name="Normal 4 2 2" xfId="216"/>
    <cellStyle name="Normal 5 3" xfId="217"/>
    <cellStyle name="Normal 5 2 2" xfId="218"/>
    <cellStyle name="Normal 6 2 2" xfId="219"/>
    <cellStyle name="Normal 7 2" xfId="220"/>
    <cellStyle name="Normal 8 2" xfId="221"/>
    <cellStyle name="Normal 9 2" xfId="222"/>
    <cellStyle name="Note 2 3" xfId="223"/>
    <cellStyle name="Percent 5 2" xfId="224"/>
    <cellStyle name="Percent 6 2" xfId="225"/>
    <cellStyle name="Percent 7 2" xfId="226"/>
    <cellStyle name="Normal 3 6" xfId="227"/>
    <cellStyle name="Normal 4 4" xfId="228"/>
    <cellStyle name="Normal 5 4" xfId="229"/>
    <cellStyle name="Note 2 4" xfId="230"/>
    <cellStyle name="20% - Accent1 2 4" xfId="231"/>
    <cellStyle name="40% - Accent1 2 4" xfId="232"/>
    <cellStyle name="20% - Accent2 2 4" xfId="233"/>
    <cellStyle name="40% - Accent2 2 4" xfId="234"/>
    <cellStyle name="20% - Accent3 2 4" xfId="235"/>
    <cellStyle name="40% - Accent3 2 4" xfId="236"/>
    <cellStyle name="20% - Accent4 2 4" xfId="237"/>
    <cellStyle name="40% - Accent4 2 4" xfId="238"/>
    <cellStyle name="20% - Accent5 2 4" xfId="239"/>
    <cellStyle name="40% - Accent5 2 4" xfId="240"/>
    <cellStyle name="20% - Accent6 2 4" xfId="241"/>
    <cellStyle name="40% - Accent6 2 4" xfId="242"/>
    <cellStyle name="Normal 16 3" xfId="243"/>
    <cellStyle name="Normal 10 3" xfId="244"/>
    <cellStyle name="Normal 11 3" xfId="245"/>
    <cellStyle name="Normal 12 3" xfId="246"/>
    <cellStyle name="Normal 13 3" xfId="247"/>
    <cellStyle name="Normal 2 2 2 3" xfId="248"/>
    <cellStyle name="Normal 4 2 3" xfId="249"/>
    <cellStyle name="Normal 5 2 3" xfId="250"/>
    <cellStyle name="Normal 6 2 3" xfId="251"/>
    <cellStyle name="Normal 7 3" xfId="252"/>
    <cellStyle name="Normal 8 3" xfId="253"/>
    <cellStyle name="Normal 9 3" xfId="254"/>
    <cellStyle name="Percent 6 3" xfId="255"/>
    <cellStyle name="Normal 17 3" xfId="256"/>
    <cellStyle name="Percent 7 3" xfId="257"/>
    <cellStyle name="20% - Accent1 2 3 2" xfId="258"/>
    <cellStyle name="20% - Accent2 2 3 2" xfId="259"/>
    <cellStyle name="20% - Accent3 2 3 2" xfId="260"/>
    <cellStyle name="20% - Accent4 2 3 2" xfId="261"/>
    <cellStyle name="20% - Accent5 2 3 2" xfId="262"/>
    <cellStyle name="20% - Accent6 2 3 2" xfId="263"/>
    <cellStyle name="40% - Accent1 2 3 2" xfId="264"/>
    <cellStyle name="40% - Accent2 2 3 2" xfId="265"/>
    <cellStyle name="40% - Accent3 2 3 2" xfId="266"/>
    <cellStyle name="40% - Accent4 2 3 2" xfId="267"/>
    <cellStyle name="40% - Accent5 2 3 2" xfId="268"/>
    <cellStyle name="40% - Accent6 2 3 2" xfId="269"/>
    <cellStyle name="Normal 10 2 2" xfId="270"/>
    <cellStyle name="Normal 11 2 2" xfId="271"/>
    <cellStyle name="Normal 12 2 2" xfId="272"/>
    <cellStyle name="Normal 13 2 2" xfId="273"/>
    <cellStyle name="Normal 16 2 2" xfId="274"/>
    <cellStyle name="Normal 17 2 2" xfId="275"/>
    <cellStyle name="Normal 2 2 2 2 2" xfId="276"/>
    <cellStyle name="Normal 3 5 2" xfId="277"/>
    <cellStyle name="Normal 4 3 2" xfId="278"/>
    <cellStyle name="Normal 4 2 2 2" xfId="279"/>
    <cellStyle name="Normal 5 3 2" xfId="280"/>
    <cellStyle name="Normal 5 2 2 2" xfId="281"/>
    <cellStyle name="Normal 6 2 2 2" xfId="282"/>
    <cellStyle name="Normal 7 2 2" xfId="283"/>
    <cellStyle name="Normal 8 2 2" xfId="284"/>
    <cellStyle name="Normal 9 2 2" xfId="285"/>
    <cellStyle name="Note 2 3 2" xfId="286"/>
    <cellStyle name="Percent 6 2 2" xfId="287"/>
    <cellStyle name="Percent 7 2 2" xfId="288"/>
    <cellStyle name="Normal 18" xfId="289"/>
    <cellStyle name="Normal 19" xfId="290"/>
    <cellStyle name="Normal 3 7" xfId="291"/>
    <cellStyle name="Normal 4 5" xfId="292"/>
    <cellStyle name="Normal 5 5" xfId="293"/>
    <cellStyle name="Note 2 5" xfId="294"/>
    <cellStyle name="20% - Accent1 2 5" xfId="295"/>
    <cellStyle name="40% - Accent1 2 5" xfId="296"/>
    <cellStyle name="20% - Accent2 2 5" xfId="297"/>
    <cellStyle name="40% - Accent2 2 5" xfId="298"/>
    <cellStyle name="20% - Accent3 2 5" xfId="299"/>
    <cellStyle name="40% - Accent3 2 5" xfId="300"/>
    <cellStyle name="20% - Accent4 2 5" xfId="301"/>
    <cellStyle name="40% - Accent4 2 5" xfId="302"/>
    <cellStyle name="20% - Accent5 2 5" xfId="303"/>
    <cellStyle name="40% - Accent5 2 5" xfId="304"/>
    <cellStyle name="20% - Accent6 2 5" xfId="305"/>
    <cellStyle name="40% - Accent6 2 5" xfId="306"/>
    <cellStyle name="Normal 16 4" xfId="307"/>
    <cellStyle name="Normal 10 4" xfId="308"/>
    <cellStyle name="Normal 11 4" xfId="309"/>
    <cellStyle name="Normal 12 4" xfId="310"/>
    <cellStyle name="Normal 13 4" xfId="311"/>
    <cellStyle name="Normal 2 2 2 4" xfId="312"/>
    <cellStyle name="Normal 4 2 4" xfId="313"/>
    <cellStyle name="Normal 5 2 4" xfId="314"/>
    <cellStyle name="Normal 6 2 4" xfId="315"/>
    <cellStyle name="Normal 7 4" xfId="316"/>
    <cellStyle name="Normal 8 4" xfId="317"/>
    <cellStyle name="Normal 9 4" xfId="318"/>
    <cellStyle name="Percent 6 4" xfId="319"/>
    <cellStyle name="Normal 17 4" xfId="320"/>
    <cellStyle name="Percent 7 4" xfId="321"/>
    <cellStyle name="20% - Accent1 2 3 3" xfId="322"/>
    <cellStyle name="20% - Accent2 2 3 3" xfId="323"/>
    <cellStyle name="20% - Accent3 2 3 3" xfId="324"/>
    <cellStyle name="20% - Accent4 2 3 3" xfId="325"/>
    <cellStyle name="20% - Accent5 2 3 3" xfId="326"/>
    <cellStyle name="20% - Accent6 2 3 3" xfId="327"/>
    <cellStyle name="40% - Accent1 2 3 3" xfId="328"/>
    <cellStyle name="40% - Accent2 2 3 3" xfId="329"/>
    <cellStyle name="40% - Accent3 2 3 3" xfId="330"/>
    <cellStyle name="40% - Accent4 2 3 3" xfId="331"/>
    <cellStyle name="40% - Accent5 2 3 3" xfId="332"/>
    <cellStyle name="40% - Accent6 2 3 3" xfId="333"/>
    <cellStyle name="Normal 10 2 3" xfId="334"/>
    <cellStyle name="Normal 11 2 3" xfId="335"/>
    <cellStyle name="Normal 12 2 3" xfId="336"/>
    <cellStyle name="Normal 13 2 3" xfId="337"/>
    <cellStyle name="Normal 16 2 3" xfId="338"/>
    <cellStyle name="Normal 17 2 3" xfId="339"/>
    <cellStyle name="Normal 2 2 2 2 3" xfId="340"/>
    <cellStyle name="Normal 3 5 3" xfId="341"/>
    <cellStyle name="Normal 4 3 3" xfId="342"/>
    <cellStyle name="Normal 4 2 2 3" xfId="343"/>
    <cellStyle name="Normal 5 3 3" xfId="344"/>
    <cellStyle name="Normal 5 2 2 3" xfId="345"/>
    <cellStyle name="Normal 6 2 2 3" xfId="346"/>
    <cellStyle name="Normal 7 2 3" xfId="347"/>
    <cellStyle name="Normal 8 2 3" xfId="348"/>
    <cellStyle name="Normal 9 2 3" xfId="349"/>
    <cellStyle name="Note 2 3 3" xfId="350"/>
    <cellStyle name="Percent 6 2 3" xfId="351"/>
    <cellStyle name="Percent 7 2 3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$newTRM_2009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TRMbd_B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data_WP2012ipP_2012_working_201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PNGC"/>
      <sheetName val="I_Slice"/>
      <sheetName val="I_TRL"/>
      <sheetName val="I_CSP"/>
      <sheetName val="I_Load"/>
      <sheetName val="I_Res"/>
      <sheetName val="LU_L"/>
      <sheetName val="LU_R"/>
      <sheetName val="Class_L"/>
      <sheetName val="Class_R"/>
      <sheetName val="Map_L"/>
      <sheetName val="Map_R"/>
      <sheetName val="Res"/>
      <sheetName val="Load"/>
      <sheetName val="TRL"/>
      <sheetName val="CSP"/>
      <sheetName val="ER"/>
      <sheetName val="NR"/>
      <sheetName val="RSP"/>
      <sheetName val="CDQ"/>
      <sheetName val="SuperPeak"/>
      <sheetName val="TOCA"/>
      <sheetName val="SliceTake"/>
      <sheetName val="AboveHWM"/>
      <sheetName val="Existing"/>
      <sheetName val="SelfSupply"/>
      <sheetName val="Tier2_STR"/>
      <sheetName val="Tier2_LGR"/>
      <sheetName val="SystemShape"/>
      <sheetName val="Tier1"/>
      <sheetName val="LoadShp"/>
      <sheetName val="Demand"/>
    </sheetNames>
    <sheetDataSet>
      <sheetData sheetId="0" refreshError="1">
        <row r="6">
          <cell r="B6">
            <v>2010</v>
          </cell>
        </row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nit"/>
      <sheetName val="I_Slice"/>
      <sheetName val="I_SliceLDD"/>
      <sheetName val="I_T1SFCO"/>
      <sheetName val="I_TRL"/>
      <sheetName val="I_CSP"/>
      <sheetName val="I_NLSL"/>
      <sheetName val="I_CDQ"/>
      <sheetName val="I_SuperPeak"/>
      <sheetName val="I_ER"/>
      <sheetName val="T1SC"/>
      <sheetName val="TOCA"/>
      <sheetName val="AboveHWM"/>
      <sheetName val="TRL"/>
      <sheetName val="NLSL"/>
      <sheetName val="Existing"/>
      <sheetName val="SelfSupply"/>
      <sheetName val="Tier2"/>
      <sheetName val="Tier2_STR"/>
      <sheetName val="Tier2_LGR"/>
      <sheetName val="SystemShape"/>
      <sheetName val="Tier1"/>
      <sheetName val="LoadShp"/>
      <sheetName val="CSP"/>
      <sheetName val="CDQ"/>
      <sheetName val="SuperPeak"/>
      <sheetName val="Demand"/>
      <sheetName val="LDD"/>
      <sheetName val="RAMMarket"/>
      <sheetName val="RAMOutput"/>
      <sheetName val="RAMExport"/>
      <sheetName val="REP_Template"/>
      <sheetName val="RiskMod_Template"/>
      <sheetName val="Validation"/>
      <sheetName val="Update Log"/>
      <sheetName val="Sheet1"/>
    </sheetNames>
    <sheetDataSet>
      <sheetData sheetId="0"/>
      <sheetData sheetId="1"/>
      <sheetData sheetId="2">
        <row r="14">
          <cell r="C14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Credits"/>
      <sheetName val="I_BulkHub"/>
      <sheetName val="I_GenInputs"/>
      <sheetName val="I_ProForma"/>
      <sheetName val="I_ValueofReserves"/>
      <sheetName val="I_Borrowing"/>
      <sheetName val="I_LDD_Percent"/>
      <sheetName val="I_IRD_loads"/>
      <sheetName val="I_IRD_rate"/>
      <sheetName val="TaxExempt"/>
      <sheetName val="BESlookup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Total"/>
      <sheetName val="I_ER_yr1"/>
      <sheetName val="I_ER_yr2"/>
      <sheetName val="I_ER_yr3"/>
      <sheetName val="I_ER_yr4"/>
      <sheetName val="I_ER_yr5"/>
      <sheetName val="I_ER_yr6"/>
      <sheetName val="I_Res"/>
      <sheetName val="I_T1SFCO"/>
      <sheetName val="I_Cost"/>
      <sheetName val="I_RSS_Rates"/>
      <sheetName val="I_RSS_Res"/>
      <sheetName val="CHWM_PSS"/>
      <sheetName val="I_T2Elec"/>
      <sheetName val="I_CHWM"/>
      <sheetName val="I_Mrkt"/>
      <sheetName val="I_Exch"/>
      <sheetName val="I_Slice"/>
      <sheetName val="I_LDDSlice"/>
      <sheetName val="RiskMod"/>
      <sheetName val="I_Margin_VOR"/>
      <sheetName val="Load"/>
      <sheetName val="Res"/>
      <sheetName val="T1SFCO"/>
      <sheetName val="Cost"/>
      <sheetName val="TRL"/>
      <sheetName val="NLSL"/>
      <sheetName val="CSP"/>
      <sheetName val="ER"/>
      <sheetName val="ER_ExhibitA"/>
      <sheetName val="CDQ"/>
      <sheetName val="SuperPeak"/>
      <sheetName val="RSS"/>
      <sheetName val="Validation"/>
      <sheetName val="Update Log"/>
      <sheetName val="I_ER_HLH"/>
      <sheetName val="I_ER_LLH"/>
      <sheetName val="T1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2">
          <cell r="C12">
            <v>40817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tabSelected="1" zoomScale="120" zoomScaleNormal="12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9.140625" style="3" customWidth="1"/>
    <col min="2" max="2" width="22.28125" style="3" customWidth="1"/>
    <col min="3" max="3" width="12.7109375" style="3" bestFit="1" customWidth="1"/>
    <col min="4" max="13" width="10.7109375" style="3" customWidth="1"/>
    <col min="14" max="14" width="15.00390625" style="3" bestFit="1" customWidth="1"/>
    <col min="15" max="26" width="10.7109375" style="3" customWidth="1"/>
    <col min="27" max="16384" width="9.140625" style="3" customWidth="1"/>
  </cols>
  <sheetData>
    <row r="1" spans="1:15" ht="18.75">
      <c r="A1" s="8" t="s">
        <v>26</v>
      </c>
      <c r="B1" s="1"/>
      <c r="C1" s="2"/>
      <c r="K1" s="6"/>
      <c r="M1" s="6"/>
      <c r="N1" s="7"/>
      <c r="O1" s="7"/>
    </row>
    <row r="2" spans="1:26" ht="15.75">
      <c r="A2" s="4" t="s">
        <v>31</v>
      </c>
      <c r="B2" s="1"/>
      <c r="C2" s="2"/>
      <c r="O2"/>
      <c r="P2"/>
      <c r="Q2"/>
      <c r="R2"/>
      <c r="S2"/>
      <c r="T2"/>
      <c r="U2"/>
      <c r="V2"/>
      <c r="W2"/>
      <c r="X2"/>
      <c r="Y2"/>
      <c r="Z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ht="13.5" thickBot="1">
      <c r="A5" s="117" t="s">
        <v>0</v>
      </c>
      <c r="B5" s="120" t="s">
        <v>22</v>
      </c>
      <c r="C5" s="123" t="s">
        <v>32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123" t="s">
        <v>33</v>
      </c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5"/>
    </row>
    <row r="6" spans="1:26" ht="12.75">
      <c r="A6" s="118"/>
      <c r="B6" s="121"/>
      <c r="C6" s="29">
        <v>44105</v>
      </c>
      <c r="D6" s="30">
        <v>44136</v>
      </c>
      <c r="E6" s="30">
        <v>44166</v>
      </c>
      <c r="F6" s="30">
        <v>44197</v>
      </c>
      <c r="G6" s="30">
        <v>44228</v>
      </c>
      <c r="H6" s="30">
        <v>44256</v>
      </c>
      <c r="I6" s="30">
        <v>44287</v>
      </c>
      <c r="J6" s="30">
        <v>44317</v>
      </c>
      <c r="K6" s="30">
        <v>44348</v>
      </c>
      <c r="L6" s="30">
        <v>44378</v>
      </c>
      <c r="M6" s="30">
        <v>44409</v>
      </c>
      <c r="N6" s="41">
        <v>44440</v>
      </c>
      <c r="O6" s="29">
        <v>44835</v>
      </c>
      <c r="P6" s="30">
        <v>44866</v>
      </c>
      <c r="Q6" s="30">
        <v>44896</v>
      </c>
      <c r="R6" s="30">
        <v>44927</v>
      </c>
      <c r="S6" s="30">
        <v>44958</v>
      </c>
      <c r="T6" s="30">
        <v>44986</v>
      </c>
      <c r="U6" s="30">
        <v>45017</v>
      </c>
      <c r="V6" s="30">
        <v>45047</v>
      </c>
      <c r="W6" s="30">
        <v>45078</v>
      </c>
      <c r="X6" s="30">
        <v>45108</v>
      </c>
      <c r="Y6" s="30">
        <v>45139</v>
      </c>
      <c r="Z6" s="41">
        <v>45170</v>
      </c>
    </row>
    <row r="7" spans="1:26" ht="13.5" thickBot="1">
      <c r="A7" s="119"/>
      <c r="B7" s="122"/>
      <c r="C7" s="16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8" t="s">
        <v>1</v>
      </c>
      <c r="O7" s="16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1</v>
      </c>
      <c r="V7" s="17" t="s">
        <v>1</v>
      </c>
      <c r="W7" s="17" t="s">
        <v>1</v>
      </c>
      <c r="X7" s="17" t="s">
        <v>1</v>
      </c>
      <c r="Y7" s="17" t="s">
        <v>1</v>
      </c>
      <c r="Z7" s="18" t="s">
        <v>1</v>
      </c>
    </row>
    <row r="8" spans="1:31" ht="12.75">
      <c r="A8" s="44">
        <v>10024</v>
      </c>
      <c r="B8" s="78" t="s">
        <v>2</v>
      </c>
      <c r="C8" s="87">
        <v>126622.778</v>
      </c>
      <c r="D8" s="85">
        <v>119832.588</v>
      </c>
      <c r="E8" s="85">
        <v>145143.818</v>
      </c>
      <c r="F8" s="85">
        <v>134760.053</v>
      </c>
      <c r="G8" s="85">
        <v>130365.83</v>
      </c>
      <c r="H8" s="85">
        <v>124294.22</v>
      </c>
      <c r="I8" s="85">
        <v>140460.212</v>
      </c>
      <c r="J8" s="85">
        <v>181175.066</v>
      </c>
      <c r="K8" s="85">
        <v>228672.05</v>
      </c>
      <c r="L8" s="85">
        <v>244787.85</v>
      </c>
      <c r="M8" s="85">
        <v>185089.088</v>
      </c>
      <c r="N8" s="88">
        <v>131124.954</v>
      </c>
      <c r="O8" s="57">
        <v>121962.71861259233</v>
      </c>
      <c r="P8" s="58">
        <v>122437.23841276953</v>
      </c>
      <c r="Q8" s="58">
        <v>146215.87142329733</v>
      </c>
      <c r="R8" s="58">
        <v>147280.10869078236</v>
      </c>
      <c r="S8" s="58">
        <v>131582.48545511652</v>
      </c>
      <c r="T8" s="58">
        <v>125813.10670716155</v>
      </c>
      <c r="U8" s="58">
        <v>123689.48583959707</v>
      </c>
      <c r="V8" s="58">
        <v>162926.2963386073</v>
      </c>
      <c r="W8" s="58">
        <v>203386.41302701327</v>
      </c>
      <c r="X8" s="58">
        <v>230951.52854477003</v>
      </c>
      <c r="Y8" s="58">
        <v>196625.2925968539</v>
      </c>
      <c r="Z8" s="59">
        <v>132308.4154344507</v>
      </c>
      <c r="AB8" s="28"/>
      <c r="AC8" s="28"/>
      <c r="AD8" s="28"/>
      <c r="AE8" s="28"/>
    </row>
    <row r="9" spans="1:31" s="7" customFormat="1" ht="12.75">
      <c r="A9" s="13">
        <v>10103</v>
      </c>
      <c r="B9" s="79" t="s">
        <v>3</v>
      </c>
      <c r="C9" s="94">
        <v>365874.668</v>
      </c>
      <c r="D9" s="95">
        <v>419871.948</v>
      </c>
      <c r="E9" s="95">
        <v>474664.481</v>
      </c>
      <c r="F9" s="95">
        <v>459505.575</v>
      </c>
      <c r="G9" s="95">
        <v>443975.849</v>
      </c>
      <c r="H9" s="95">
        <v>439187.271</v>
      </c>
      <c r="I9" s="95">
        <v>357633.617</v>
      </c>
      <c r="J9" s="95">
        <v>346515.981</v>
      </c>
      <c r="K9" s="95">
        <v>385191.125</v>
      </c>
      <c r="L9" s="95">
        <v>390609.701</v>
      </c>
      <c r="M9" s="95">
        <v>394084.176</v>
      </c>
      <c r="N9" s="96">
        <v>344181.581</v>
      </c>
      <c r="O9" s="55">
        <v>361609.5</v>
      </c>
      <c r="P9" s="12">
        <v>408038.3</v>
      </c>
      <c r="Q9" s="12">
        <v>496472.8</v>
      </c>
      <c r="R9" s="12">
        <v>492463.6</v>
      </c>
      <c r="S9" s="12">
        <v>414870.1</v>
      </c>
      <c r="T9" s="12">
        <v>416813.3</v>
      </c>
      <c r="U9" s="12">
        <v>369875.4</v>
      </c>
      <c r="V9" s="12">
        <v>345471.9</v>
      </c>
      <c r="W9" s="12">
        <v>341486</v>
      </c>
      <c r="X9" s="12">
        <v>374953.3</v>
      </c>
      <c r="Y9" s="12">
        <v>381940.6</v>
      </c>
      <c r="Z9" s="15">
        <v>339987.6</v>
      </c>
      <c r="AA9" s="3"/>
      <c r="AB9" s="28"/>
      <c r="AC9" s="28"/>
      <c r="AD9" s="28"/>
      <c r="AE9" s="28"/>
    </row>
    <row r="10" spans="1:31" ht="12.75">
      <c r="A10" s="65">
        <v>10105</v>
      </c>
      <c r="B10" s="80" t="s">
        <v>4</v>
      </c>
      <c r="C10" s="89">
        <v>61506.79100000001</v>
      </c>
      <c r="D10" s="83">
        <v>67170.262</v>
      </c>
      <c r="E10" s="83">
        <v>70173.405</v>
      </c>
      <c r="F10" s="83">
        <v>71511.105</v>
      </c>
      <c r="G10" s="83">
        <v>63670.47</v>
      </c>
      <c r="H10" s="83">
        <v>69214.714</v>
      </c>
      <c r="I10" s="83">
        <v>59775.069</v>
      </c>
      <c r="J10" s="83">
        <v>62511.367</v>
      </c>
      <c r="K10" s="83">
        <v>55338.44399999999</v>
      </c>
      <c r="L10" s="83">
        <v>56143.572</v>
      </c>
      <c r="M10" s="83">
        <v>62525.79000000001</v>
      </c>
      <c r="N10" s="90">
        <v>76095.989</v>
      </c>
      <c r="O10" s="64">
        <v>61972.944</v>
      </c>
      <c r="P10" s="49">
        <v>60750.913</v>
      </c>
      <c r="Q10" s="49">
        <v>65501.542</v>
      </c>
      <c r="R10" s="49">
        <v>65436.657</v>
      </c>
      <c r="S10" s="49">
        <v>59481.363</v>
      </c>
      <c r="T10" s="49">
        <v>65773.86</v>
      </c>
      <c r="U10" s="49">
        <v>61307.058</v>
      </c>
      <c r="V10" s="49">
        <v>57601.778</v>
      </c>
      <c r="W10" s="49">
        <v>58444.671</v>
      </c>
      <c r="X10" s="49">
        <v>59633.968</v>
      </c>
      <c r="Y10" s="49">
        <v>59868.552</v>
      </c>
      <c r="Z10" s="50">
        <v>58901.769</v>
      </c>
      <c r="AB10" s="28"/>
      <c r="AC10" s="28"/>
      <c r="AD10" s="28"/>
      <c r="AE10" s="28"/>
    </row>
    <row r="11" spans="1:31" s="7" customFormat="1" ht="12.75">
      <c r="A11" s="13">
        <v>10123</v>
      </c>
      <c r="B11" s="79" t="s">
        <v>5</v>
      </c>
      <c r="C11" s="94">
        <v>368879.839</v>
      </c>
      <c r="D11" s="95">
        <v>380421.391</v>
      </c>
      <c r="E11" s="95">
        <v>405026.991</v>
      </c>
      <c r="F11" s="95">
        <v>411215.607</v>
      </c>
      <c r="G11" s="95">
        <v>388173.983</v>
      </c>
      <c r="H11" s="95">
        <v>413624.24</v>
      </c>
      <c r="I11" s="95">
        <v>373819.037</v>
      </c>
      <c r="J11" s="95">
        <v>372843.69</v>
      </c>
      <c r="K11" s="95">
        <v>343545.958</v>
      </c>
      <c r="L11" s="95">
        <v>363935.574</v>
      </c>
      <c r="M11" s="95">
        <v>361283.047</v>
      </c>
      <c r="N11" s="96">
        <v>354719.03</v>
      </c>
      <c r="O11" s="55">
        <v>384761.9</v>
      </c>
      <c r="P11" s="12">
        <v>399064.2</v>
      </c>
      <c r="Q11" s="12">
        <v>434108.1</v>
      </c>
      <c r="R11" s="12">
        <v>435044.9</v>
      </c>
      <c r="S11" s="12">
        <v>388554.9</v>
      </c>
      <c r="T11" s="12">
        <v>400387.8</v>
      </c>
      <c r="U11" s="12">
        <v>381824</v>
      </c>
      <c r="V11" s="12">
        <v>374972.1</v>
      </c>
      <c r="W11" s="12">
        <v>363758.7</v>
      </c>
      <c r="X11" s="12">
        <v>374852.1</v>
      </c>
      <c r="Y11" s="12">
        <v>377094.4</v>
      </c>
      <c r="Z11" s="15">
        <v>362964.3</v>
      </c>
      <c r="AB11" s="32"/>
      <c r="AC11" s="32"/>
      <c r="AD11" s="32"/>
      <c r="AE11" s="32"/>
    </row>
    <row r="12" spans="1:31" ht="12.75">
      <c r="A12" s="65">
        <v>10157</v>
      </c>
      <c r="B12" s="80" t="s">
        <v>6</v>
      </c>
      <c r="C12" s="89">
        <v>61080.616</v>
      </c>
      <c r="D12" s="83">
        <v>70292.935</v>
      </c>
      <c r="E12" s="83">
        <v>78351.372</v>
      </c>
      <c r="F12" s="83">
        <v>76384.968</v>
      </c>
      <c r="G12" s="83">
        <v>69912.678</v>
      </c>
      <c r="H12" s="83">
        <v>74740.171</v>
      </c>
      <c r="I12" s="83">
        <v>65494.866</v>
      </c>
      <c r="J12" s="83">
        <v>63778.493</v>
      </c>
      <c r="K12" s="83">
        <v>64232.983</v>
      </c>
      <c r="L12" s="83">
        <v>64661.592</v>
      </c>
      <c r="M12" s="83">
        <v>64309.028</v>
      </c>
      <c r="N12" s="90">
        <v>58244.991</v>
      </c>
      <c r="O12" s="64">
        <v>63556.2</v>
      </c>
      <c r="P12" s="49">
        <v>70963.08</v>
      </c>
      <c r="Q12" s="49">
        <v>80333.96</v>
      </c>
      <c r="R12" s="49">
        <v>77702.84</v>
      </c>
      <c r="S12" s="49">
        <v>69231.41</v>
      </c>
      <c r="T12" s="49">
        <v>68346.99</v>
      </c>
      <c r="U12" s="49">
        <v>63351.32</v>
      </c>
      <c r="V12" s="49">
        <v>60757.32</v>
      </c>
      <c r="W12" s="49">
        <v>59362.85</v>
      </c>
      <c r="X12" s="49">
        <v>64440.45</v>
      </c>
      <c r="Y12" s="49">
        <v>64560.69</v>
      </c>
      <c r="Z12" s="50">
        <v>57185.6</v>
      </c>
      <c r="AB12" s="28"/>
      <c r="AC12" s="28"/>
      <c r="AD12" s="28"/>
      <c r="AE12" s="28"/>
    </row>
    <row r="13" spans="1:31" s="7" customFormat="1" ht="12.75">
      <c r="A13" s="13">
        <v>10170</v>
      </c>
      <c r="B13" s="79" t="s">
        <v>7</v>
      </c>
      <c r="C13" s="94">
        <v>187060.1</v>
      </c>
      <c r="D13" s="95">
        <v>212476.712</v>
      </c>
      <c r="E13" s="95">
        <v>235283.707</v>
      </c>
      <c r="F13" s="95">
        <v>227866.832</v>
      </c>
      <c r="G13" s="95">
        <v>210406.631</v>
      </c>
      <c r="H13" s="95">
        <v>213658.795</v>
      </c>
      <c r="I13" s="95">
        <v>169740.09</v>
      </c>
      <c r="J13" s="95">
        <v>177853.794</v>
      </c>
      <c r="K13" s="95">
        <v>186602.153</v>
      </c>
      <c r="L13" s="95">
        <v>196435.975</v>
      </c>
      <c r="M13" s="95">
        <v>194201.657</v>
      </c>
      <c r="N13" s="96">
        <v>173181.89</v>
      </c>
      <c r="O13" s="55">
        <v>186671.1</v>
      </c>
      <c r="P13" s="12">
        <v>201347.1</v>
      </c>
      <c r="Q13" s="12">
        <v>244351.6</v>
      </c>
      <c r="R13" s="12">
        <v>243634</v>
      </c>
      <c r="S13" s="12">
        <v>207425.8</v>
      </c>
      <c r="T13" s="12">
        <v>210210.6</v>
      </c>
      <c r="U13" s="12">
        <v>187426.7</v>
      </c>
      <c r="V13" s="12">
        <v>179283.9</v>
      </c>
      <c r="W13" s="12">
        <v>174037.4</v>
      </c>
      <c r="X13" s="12">
        <v>185843.9</v>
      </c>
      <c r="Y13" s="12">
        <v>185810.3</v>
      </c>
      <c r="Z13" s="15">
        <v>171874.9</v>
      </c>
      <c r="AA13" s="3"/>
      <c r="AB13" s="28"/>
      <c r="AC13" s="28"/>
      <c r="AD13" s="28"/>
      <c r="AE13" s="28"/>
    </row>
    <row r="14" spans="1:31" ht="12.75">
      <c r="A14" s="65">
        <v>10183</v>
      </c>
      <c r="B14" s="80" t="s">
        <v>8</v>
      </c>
      <c r="C14" s="89">
        <v>88511.294</v>
      </c>
      <c r="D14" s="83">
        <v>79600.748</v>
      </c>
      <c r="E14" s="83">
        <v>90229.689</v>
      </c>
      <c r="F14" s="83">
        <v>86978.62</v>
      </c>
      <c r="G14" s="83">
        <v>81326.117</v>
      </c>
      <c r="H14" s="83">
        <v>76245.79</v>
      </c>
      <c r="I14" s="83">
        <v>84391.791</v>
      </c>
      <c r="J14" s="83">
        <v>93539.002</v>
      </c>
      <c r="K14" s="83">
        <v>120615.895</v>
      </c>
      <c r="L14" s="83">
        <v>134910.94</v>
      </c>
      <c r="M14" s="83">
        <v>119545.663</v>
      </c>
      <c r="N14" s="90">
        <v>93122.161</v>
      </c>
      <c r="O14" s="64">
        <v>89059.03303584161</v>
      </c>
      <c r="P14" s="49">
        <v>84925.2626365312</v>
      </c>
      <c r="Q14" s="49">
        <v>98192.92316003997</v>
      </c>
      <c r="R14" s="49">
        <v>107525.24581178579</v>
      </c>
      <c r="S14" s="49">
        <v>91943.87113727251</v>
      </c>
      <c r="T14" s="49">
        <v>88226.25258091443</v>
      </c>
      <c r="U14" s="49">
        <v>87577.35336981308</v>
      </c>
      <c r="V14" s="49">
        <v>102990.01080313936</v>
      </c>
      <c r="W14" s="49">
        <v>124100.25878919975</v>
      </c>
      <c r="X14" s="49">
        <v>144294.02143530102</v>
      </c>
      <c r="Y14" s="49">
        <v>140347.091472551</v>
      </c>
      <c r="Z14" s="50">
        <v>108281.98396217467</v>
      </c>
      <c r="AB14" s="28"/>
      <c r="AC14" s="28"/>
      <c r="AD14" s="28"/>
      <c r="AE14" s="28"/>
    </row>
    <row r="15" spans="1:31" s="7" customFormat="1" ht="12.75">
      <c r="A15" s="13">
        <v>10191</v>
      </c>
      <c r="B15" s="79" t="s">
        <v>9</v>
      </c>
      <c r="C15" s="94">
        <v>75607.258</v>
      </c>
      <c r="D15" s="95">
        <v>91812.139</v>
      </c>
      <c r="E15" s="95">
        <v>102086.734</v>
      </c>
      <c r="F15" s="95">
        <v>107362.451</v>
      </c>
      <c r="G15" s="95">
        <v>112228.318</v>
      </c>
      <c r="H15" s="95">
        <v>116108.482</v>
      </c>
      <c r="I15" s="95">
        <v>95317.786</v>
      </c>
      <c r="J15" s="95">
        <v>88281.778</v>
      </c>
      <c r="K15" s="95">
        <v>77961.589</v>
      </c>
      <c r="L15" s="95">
        <v>81117.179</v>
      </c>
      <c r="M15" s="95">
        <v>82417.064</v>
      </c>
      <c r="N15" s="96">
        <v>81180.74</v>
      </c>
      <c r="O15" s="55">
        <v>93874.11</v>
      </c>
      <c r="P15" s="12">
        <v>103642.7</v>
      </c>
      <c r="Q15" s="12">
        <v>119755.6</v>
      </c>
      <c r="R15" s="12">
        <v>125824.4</v>
      </c>
      <c r="S15" s="12">
        <v>103495.9</v>
      </c>
      <c r="T15" s="12">
        <v>104996.1</v>
      </c>
      <c r="U15" s="12">
        <v>95283.56</v>
      </c>
      <c r="V15" s="12">
        <v>84433.53</v>
      </c>
      <c r="W15" s="12">
        <v>78105.77</v>
      </c>
      <c r="X15" s="12">
        <v>79885.32</v>
      </c>
      <c r="Y15" s="12">
        <v>79418.59</v>
      </c>
      <c r="Z15" s="15">
        <v>76454.09</v>
      </c>
      <c r="AA15" s="3"/>
      <c r="AB15" s="28"/>
      <c r="AC15" s="28"/>
      <c r="AD15" s="28"/>
      <c r="AE15" s="28"/>
    </row>
    <row r="16" spans="1:31" s="7" customFormat="1" ht="12.75">
      <c r="A16" s="65">
        <v>10204</v>
      </c>
      <c r="B16" s="80" t="s">
        <v>10</v>
      </c>
      <c r="C16" s="89">
        <v>55244.224</v>
      </c>
      <c r="D16" s="83">
        <v>65408.102</v>
      </c>
      <c r="E16" s="83">
        <v>78041.995</v>
      </c>
      <c r="F16" s="83">
        <v>76818.786</v>
      </c>
      <c r="G16" s="83">
        <v>68604.168</v>
      </c>
      <c r="H16" s="83">
        <v>66302.196</v>
      </c>
      <c r="I16" s="83">
        <v>56879.548</v>
      </c>
      <c r="J16" s="83">
        <v>52776.755</v>
      </c>
      <c r="K16" s="83">
        <v>58846.66</v>
      </c>
      <c r="L16" s="83">
        <v>66067.948</v>
      </c>
      <c r="M16" s="83">
        <v>57542.075</v>
      </c>
      <c r="N16" s="90">
        <v>52187.579</v>
      </c>
      <c r="O16" s="64">
        <v>64658.808</v>
      </c>
      <c r="P16" s="49">
        <v>70292.88</v>
      </c>
      <c r="Q16" s="49">
        <v>89004.72</v>
      </c>
      <c r="R16" s="49">
        <v>90611.76000000001</v>
      </c>
      <c r="S16" s="49">
        <v>77972.83200000001</v>
      </c>
      <c r="T16" s="49">
        <v>75749.616</v>
      </c>
      <c r="U16" s="49">
        <v>64010.88</v>
      </c>
      <c r="V16" s="49">
        <v>61474.488</v>
      </c>
      <c r="W16" s="49">
        <v>61786.079999999994</v>
      </c>
      <c r="X16" s="49">
        <v>69421.152</v>
      </c>
      <c r="Y16" s="49">
        <v>67977.792</v>
      </c>
      <c r="Z16" s="50">
        <v>59529.600000000006</v>
      </c>
      <c r="AA16" s="3"/>
      <c r="AB16" s="28"/>
      <c r="AC16" s="28"/>
      <c r="AD16" s="28"/>
      <c r="AE16" s="28"/>
    </row>
    <row r="17" spans="1:31" s="7" customFormat="1" ht="12.75">
      <c r="A17" s="13">
        <v>10237</v>
      </c>
      <c r="B17" s="79" t="s">
        <v>11</v>
      </c>
      <c r="C17" s="94">
        <v>77413.184</v>
      </c>
      <c r="D17" s="95">
        <v>89061.186</v>
      </c>
      <c r="E17" s="95">
        <v>100399.379</v>
      </c>
      <c r="F17" s="95">
        <v>100683.036</v>
      </c>
      <c r="G17" s="95">
        <v>98691.926</v>
      </c>
      <c r="H17" s="95">
        <v>98231.773</v>
      </c>
      <c r="I17" s="95">
        <v>78475.746</v>
      </c>
      <c r="J17" s="95">
        <v>70645.12</v>
      </c>
      <c r="K17" s="95">
        <v>70371.169</v>
      </c>
      <c r="L17" s="95">
        <v>66628.328</v>
      </c>
      <c r="M17" s="95">
        <v>69527.189</v>
      </c>
      <c r="N17" s="96">
        <v>65893.922</v>
      </c>
      <c r="O17" s="55">
        <v>82281.05</v>
      </c>
      <c r="P17" s="12">
        <v>92220.28</v>
      </c>
      <c r="Q17" s="12">
        <v>113132.1</v>
      </c>
      <c r="R17" s="12">
        <v>114494.9</v>
      </c>
      <c r="S17" s="12">
        <v>97384.68</v>
      </c>
      <c r="T17" s="12">
        <v>94769.98</v>
      </c>
      <c r="U17" s="12">
        <v>82750.59</v>
      </c>
      <c r="V17" s="12">
        <v>73431.67</v>
      </c>
      <c r="W17" s="12">
        <v>66189.62</v>
      </c>
      <c r="X17" s="12">
        <v>67244.48</v>
      </c>
      <c r="Y17" s="12">
        <v>69417.3</v>
      </c>
      <c r="Z17" s="15">
        <v>66384.49</v>
      </c>
      <c r="AB17" s="32"/>
      <c r="AC17" s="32"/>
      <c r="AD17" s="32"/>
      <c r="AE17" s="32"/>
    </row>
    <row r="18" spans="1:31" s="7" customFormat="1" ht="12.75">
      <c r="A18" s="65">
        <v>10286</v>
      </c>
      <c r="B18" s="80" t="s">
        <v>29</v>
      </c>
      <c r="C18" s="91">
        <v>47552.7</v>
      </c>
      <c r="D18" s="92">
        <v>57798.41</v>
      </c>
      <c r="E18" s="92">
        <v>68426.25</v>
      </c>
      <c r="F18" s="92">
        <v>66357.02</v>
      </c>
      <c r="G18" s="92">
        <v>64198.05</v>
      </c>
      <c r="H18" s="92">
        <v>49725.08</v>
      </c>
      <c r="I18" s="92">
        <v>42403.08</v>
      </c>
      <c r="J18" s="92">
        <v>43052.11</v>
      </c>
      <c r="K18" s="92">
        <v>52330.98</v>
      </c>
      <c r="L18" s="92">
        <v>62950.72</v>
      </c>
      <c r="M18" s="92">
        <v>52598.46</v>
      </c>
      <c r="N18" s="93">
        <v>44527.84</v>
      </c>
      <c r="O18" s="64">
        <v>47027</v>
      </c>
      <c r="P18" s="49">
        <v>57711</v>
      </c>
      <c r="Q18" s="49">
        <v>73302</v>
      </c>
      <c r="R18" s="49">
        <v>73156</v>
      </c>
      <c r="S18" s="49">
        <v>62775</v>
      </c>
      <c r="T18" s="49">
        <v>51010</v>
      </c>
      <c r="U18" s="49">
        <v>43226</v>
      </c>
      <c r="V18" s="49">
        <v>41862</v>
      </c>
      <c r="W18" s="49">
        <v>46852</v>
      </c>
      <c r="X18" s="49">
        <v>56107</v>
      </c>
      <c r="Y18" s="49">
        <v>53218</v>
      </c>
      <c r="Z18" s="50">
        <v>44777</v>
      </c>
      <c r="AB18" s="32"/>
      <c r="AC18" s="32"/>
      <c r="AD18" s="32"/>
      <c r="AE18" s="32"/>
    </row>
    <row r="19" spans="1:31" s="7" customFormat="1" ht="12.75">
      <c r="A19" s="13">
        <v>10294</v>
      </c>
      <c r="B19" s="79" t="s">
        <v>12</v>
      </c>
      <c r="C19" s="97">
        <v>23485.616</v>
      </c>
      <c r="D19" s="98">
        <v>30570.608</v>
      </c>
      <c r="E19" s="98">
        <v>34575.128</v>
      </c>
      <c r="F19" s="98">
        <v>35831.357</v>
      </c>
      <c r="G19" s="98">
        <v>34497.453</v>
      </c>
      <c r="H19" s="98">
        <v>34522.189</v>
      </c>
      <c r="I19" s="98">
        <v>26073.914</v>
      </c>
      <c r="J19" s="98">
        <v>23519.647</v>
      </c>
      <c r="K19" s="98">
        <v>19641.61</v>
      </c>
      <c r="L19" s="98">
        <v>19573.938</v>
      </c>
      <c r="M19" s="98">
        <v>19781.328</v>
      </c>
      <c r="N19" s="99">
        <v>20163.163</v>
      </c>
      <c r="O19" s="55">
        <v>25234.62</v>
      </c>
      <c r="P19" s="12">
        <v>29829.8</v>
      </c>
      <c r="Q19" s="12">
        <v>37242.47</v>
      </c>
      <c r="R19" s="12">
        <v>37931.36</v>
      </c>
      <c r="S19" s="12">
        <v>32763.37</v>
      </c>
      <c r="T19" s="12">
        <v>31169.36</v>
      </c>
      <c r="U19" s="12">
        <v>26450.29</v>
      </c>
      <c r="V19" s="12">
        <v>21852.5</v>
      </c>
      <c r="W19" s="12">
        <v>19465.16</v>
      </c>
      <c r="X19" s="12">
        <v>19244.97</v>
      </c>
      <c r="Y19" s="12">
        <v>19446.75</v>
      </c>
      <c r="Z19" s="15">
        <v>19192.93</v>
      </c>
      <c r="AB19" s="32"/>
      <c r="AC19" s="32"/>
      <c r="AD19" s="32"/>
      <c r="AE19" s="32"/>
    </row>
    <row r="20" spans="1:31" s="7" customFormat="1" ht="12.75">
      <c r="A20" s="65">
        <v>10306</v>
      </c>
      <c r="B20" s="80" t="s">
        <v>13</v>
      </c>
      <c r="C20" s="91">
        <v>22718.85</v>
      </c>
      <c r="D20" s="92">
        <v>29459.71</v>
      </c>
      <c r="E20" s="92">
        <v>34472.31</v>
      </c>
      <c r="F20" s="92">
        <v>34793.23</v>
      </c>
      <c r="G20" s="92">
        <v>33029.44</v>
      </c>
      <c r="H20" s="92">
        <v>27985.88</v>
      </c>
      <c r="I20" s="92">
        <v>22097.34</v>
      </c>
      <c r="J20" s="92">
        <v>19019.46</v>
      </c>
      <c r="K20" s="92">
        <v>17641.71</v>
      </c>
      <c r="L20" s="92">
        <v>19619.07</v>
      </c>
      <c r="M20" s="92">
        <v>18097.86</v>
      </c>
      <c r="N20" s="93">
        <v>17865.06</v>
      </c>
      <c r="O20" s="64">
        <v>61243.28</v>
      </c>
      <c r="P20" s="49">
        <v>68104.05</v>
      </c>
      <c r="Q20" s="49">
        <v>89121.13</v>
      </c>
      <c r="R20" s="49">
        <v>87786.87</v>
      </c>
      <c r="S20" s="49">
        <v>76590.73</v>
      </c>
      <c r="T20" s="49">
        <v>81175.23</v>
      </c>
      <c r="U20" s="49">
        <v>74728.48</v>
      </c>
      <c r="V20" s="49">
        <v>72749.02</v>
      </c>
      <c r="W20" s="49">
        <v>70451.22</v>
      </c>
      <c r="X20" s="49">
        <v>72620.66</v>
      </c>
      <c r="Y20" s="49">
        <v>72352.21</v>
      </c>
      <c r="Z20" s="50">
        <v>72626.91</v>
      </c>
      <c r="AB20" s="32"/>
      <c r="AC20" s="32"/>
      <c r="AD20" s="32"/>
      <c r="AE20" s="32"/>
    </row>
    <row r="21" spans="1:31" s="7" customFormat="1" ht="12.75">
      <c r="A21" s="13">
        <v>10349</v>
      </c>
      <c r="B21" s="79" t="s">
        <v>14</v>
      </c>
      <c r="C21" s="100">
        <v>742665.3</v>
      </c>
      <c r="D21" s="101">
        <v>820961.6</v>
      </c>
      <c r="E21" s="101">
        <v>900781.3</v>
      </c>
      <c r="F21" s="101">
        <v>897076.3</v>
      </c>
      <c r="G21" s="101">
        <v>855420.7</v>
      </c>
      <c r="H21" s="101">
        <v>851606.6</v>
      </c>
      <c r="I21" s="101">
        <v>726441.6</v>
      </c>
      <c r="J21" s="101">
        <v>697134.8</v>
      </c>
      <c r="K21" s="101">
        <v>716241.8</v>
      </c>
      <c r="L21" s="101">
        <v>722987.3</v>
      </c>
      <c r="M21" s="101">
        <v>726269.4</v>
      </c>
      <c r="N21" s="102">
        <v>679674.4</v>
      </c>
      <c r="O21" s="55">
        <v>739673</v>
      </c>
      <c r="P21" s="12">
        <v>832054</v>
      </c>
      <c r="Q21" s="12">
        <v>953966</v>
      </c>
      <c r="R21" s="12">
        <v>953072</v>
      </c>
      <c r="S21" s="12">
        <v>834324</v>
      </c>
      <c r="T21" s="12">
        <v>852613</v>
      </c>
      <c r="U21" s="12">
        <v>742522</v>
      </c>
      <c r="V21" s="12">
        <v>696306</v>
      </c>
      <c r="W21" s="12">
        <v>646190</v>
      </c>
      <c r="X21" s="12">
        <v>680525</v>
      </c>
      <c r="Y21" s="12">
        <v>686470</v>
      </c>
      <c r="Z21" s="15">
        <v>661740</v>
      </c>
      <c r="AB21" s="32"/>
      <c r="AC21" s="32"/>
      <c r="AD21" s="32"/>
      <c r="AE21" s="32"/>
    </row>
    <row r="22" spans="1:31" s="7" customFormat="1" ht="12.75">
      <c r="A22" s="65">
        <v>10354</v>
      </c>
      <c r="B22" s="80" t="s">
        <v>15</v>
      </c>
      <c r="C22" s="91">
        <v>532586.674</v>
      </c>
      <c r="D22" s="92">
        <v>620991.414</v>
      </c>
      <c r="E22" s="92">
        <v>699800.476</v>
      </c>
      <c r="F22" s="92">
        <v>686804.693</v>
      </c>
      <c r="G22" s="92">
        <v>655677.707</v>
      </c>
      <c r="H22" s="92">
        <v>645005.555</v>
      </c>
      <c r="I22" s="92">
        <v>523943.874</v>
      </c>
      <c r="J22" s="92">
        <v>486326.236</v>
      </c>
      <c r="K22" s="92">
        <v>493830.386</v>
      </c>
      <c r="L22" s="92">
        <v>481946.969</v>
      </c>
      <c r="M22" s="92">
        <v>489220.01</v>
      </c>
      <c r="N22" s="93">
        <v>461462.451</v>
      </c>
      <c r="O22" s="64">
        <v>531395.143331892</v>
      </c>
      <c r="P22" s="49">
        <v>613484.0515171012</v>
      </c>
      <c r="Q22" s="49">
        <v>720632.23567877</v>
      </c>
      <c r="R22" s="49">
        <v>721442.6842116722</v>
      </c>
      <c r="S22" s="49">
        <v>611976.3394055015</v>
      </c>
      <c r="T22" s="49">
        <v>629877.6380307169</v>
      </c>
      <c r="U22" s="49">
        <v>533363.2289126251</v>
      </c>
      <c r="V22" s="49">
        <v>492602.84256395994</v>
      </c>
      <c r="W22" s="49">
        <v>468218.2390362389</v>
      </c>
      <c r="X22" s="49">
        <v>489358.9952078532</v>
      </c>
      <c r="Y22" s="49">
        <v>491376.8477365766</v>
      </c>
      <c r="Z22" s="50">
        <v>469541.46665304736</v>
      </c>
      <c r="AB22" s="32"/>
      <c r="AC22" s="32"/>
      <c r="AD22" s="32"/>
      <c r="AE22" s="32"/>
    </row>
    <row r="23" spans="1:31" s="7" customFormat="1" ht="13.5" thickBot="1">
      <c r="A23" s="33">
        <v>10370</v>
      </c>
      <c r="B23" s="81" t="s">
        <v>16</v>
      </c>
      <c r="C23" s="103">
        <v>383325.7</v>
      </c>
      <c r="D23" s="104">
        <v>437853.1</v>
      </c>
      <c r="E23" s="104">
        <v>490721.1</v>
      </c>
      <c r="F23" s="104">
        <v>487269</v>
      </c>
      <c r="G23" s="104">
        <v>463462.2</v>
      </c>
      <c r="H23" s="104">
        <v>466454.5</v>
      </c>
      <c r="I23" s="104">
        <v>384105.7</v>
      </c>
      <c r="J23" s="104">
        <v>360724.5</v>
      </c>
      <c r="K23" s="104">
        <v>363437.4</v>
      </c>
      <c r="L23" s="104">
        <v>368617.9</v>
      </c>
      <c r="M23" s="104">
        <v>372270</v>
      </c>
      <c r="N23" s="105">
        <v>341517.3</v>
      </c>
      <c r="O23" s="35">
        <v>393104</v>
      </c>
      <c r="P23" s="36">
        <v>434479</v>
      </c>
      <c r="Q23" s="36">
        <v>488607</v>
      </c>
      <c r="R23" s="36">
        <v>491953</v>
      </c>
      <c r="S23" s="36">
        <v>449196</v>
      </c>
      <c r="T23" s="36">
        <v>460880</v>
      </c>
      <c r="U23" s="36">
        <v>387759</v>
      </c>
      <c r="V23" s="36">
        <v>358522</v>
      </c>
      <c r="W23" s="36">
        <v>344603</v>
      </c>
      <c r="X23" s="36">
        <v>361086</v>
      </c>
      <c r="Y23" s="36">
        <v>363237</v>
      </c>
      <c r="Z23" s="37">
        <v>343304</v>
      </c>
      <c r="AB23" s="32"/>
      <c r="AC23" s="32"/>
      <c r="AD23" s="32"/>
      <c r="AE23" s="32"/>
    </row>
    <row r="25" spans="1:26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>
      <c r="A26" s="3" t="s">
        <v>25</v>
      </c>
      <c r="N26" s="11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2.75">
      <c r="A27" s="3" t="s">
        <v>23</v>
      </c>
      <c r="N27" s="11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2.75">
      <c r="A28" s="3" t="s">
        <v>24</v>
      </c>
      <c r="N28" s="11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2.75">
      <c r="A29" s="3" t="s">
        <v>19</v>
      </c>
      <c r="N29" s="11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2.75">
      <c r="A30" s="3" t="s">
        <v>20</v>
      </c>
      <c r="N30" s="11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2.75">
      <c r="A31" s="3" t="s">
        <v>21</v>
      </c>
      <c r="N31" s="11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3:26" ht="12.75">
      <c r="C33" s="111"/>
      <c r="D33" s="11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5:26" ht="12.75"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5:26" ht="12.75"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5:26" ht="12.75"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5:26" ht="12.75"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</sheetData>
  <mergeCells count="4">
    <mergeCell ref="A5:A7"/>
    <mergeCell ref="B5:B7"/>
    <mergeCell ref="C5:N5"/>
    <mergeCell ref="O5:Z5"/>
  </mergeCells>
  <printOptions/>
  <pageMargins left="0.75" right="0.75" top="1" bottom="1" header="0.5" footer="0.5"/>
  <pageSetup fitToHeight="1" fitToWidth="1" horizontalDpi="600" verticalDpi="600" orientation="landscape" scale="38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="120" zoomScaleNormal="12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1" sqref="C1:C1048576"/>
    </sheetView>
  </sheetViews>
  <sheetFormatPr defaultColWidth="9.140625" defaultRowHeight="12.75"/>
  <cols>
    <col min="1" max="1" width="9.28125" style="3" bestFit="1" customWidth="1"/>
    <col min="2" max="2" width="22.28125" style="3" customWidth="1"/>
    <col min="3" max="26" width="10.7109375" style="3" customWidth="1"/>
    <col min="27" max="16384" width="9.140625" style="3" customWidth="1"/>
  </cols>
  <sheetData>
    <row r="1" spans="1:15" ht="18.75">
      <c r="A1" s="8" t="s">
        <v>27</v>
      </c>
      <c r="B1" s="1"/>
      <c r="C1" s="2"/>
      <c r="K1" s="6"/>
      <c r="M1" s="6"/>
      <c r="N1" s="7"/>
      <c r="O1" s="7"/>
    </row>
    <row r="2" spans="1:3" ht="15.75">
      <c r="A2" s="4" t="str">
        <f>'TRL Energy'!A2</f>
        <v>Prepared by BPA, July 30, 2022</v>
      </c>
      <c r="B2" s="1"/>
      <c r="C2" s="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s="7" customFormat="1" ht="13.5" thickBot="1">
      <c r="A5" s="117" t="s">
        <v>0</v>
      </c>
      <c r="B5" s="120" t="s">
        <v>22</v>
      </c>
      <c r="C5" s="126" t="s">
        <v>34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6" t="s">
        <v>35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/>
    </row>
    <row r="6" spans="1:26" s="7" customFormat="1" ht="12.75">
      <c r="A6" s="118"/>
      <c r="B6" s="121"/>
      <c r="C6" s="29">
        <v>44105</v>
      </c>
      <c r="D6" s="30">
        <v>44136</v>
      </c>
      <c r="E6" s="30">
        <v>44166</v>
      </c>
      <c r="F6" s="30">
        <v>44197</v>
      </c>
      <c r="G6" s="30">
        <v>44228</v>
      </c>
      <c r="H6" s="30">
        <v>44256</v>
      </c>
      <c r="I6" s="30">
        <v>44287</v>
      </c>
      <c r="J6" s="30">
        <v>44317</v>
      </c>
      <c r="K6" s="30">
        <v>44348</v>
      </c>
      <c r="L6" s="30">
        <v>44378</v>
      </c>
      <c r="M6" s="30">
        <v>44409</v>
      </c>
      <c r="N6" s="41">
        <v>44440</v>
      </c>
      <c r="O6" s="29">
        <v>44835</v>
      </c>
      <c r="P6" s="30">
        <v>44866</v>
      </c>
      <c r="Q6" s="30">
        <v>44896</v>
      </c>
      <c r="R6" s="30">
        <v>44927</v>
      </c>
      <c r="S6" s="30">
        <v>44958</v>
      </c>
      <c r="T6" s="30">
        <v>44986</v>
      </c>
      <c r="U6" s="30">
        <v>45017</v>
      </c>
      <c r="V6" s="30">
        <v>45047</v>
      </c>
      <c r="W6" s="30">
        <v>45078</v>
      </c>
      <c r="X6" s="30">
        <v>45108</v>
      </c>
      <c r="Y6" s="30">
        <v>45139</v>
      </c>
      <c r="Z6" s="41">
        <v>45170</v>
      </c>
    </row>
    <row r="7" spans="1:32" s="7" customFormat="1" ht="13.5" thickBot="1">
      <c r="A7" s="119"/>
      <c r="B7" s="122"/>
      <c r="C7" s="16" t="s">
        <v>17</v>
      </c>
      <c r="D7" s="17" t="s">
        <v>17</v>
      </c>
      <c r="E7" s="17" t="s">
        <v>17</v>
      </c>
      <c r="F7" s="17" t="s">
        <v>17</v>
      </c>
      <c r="G7" s="17" t="s">
        <v>17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 t="s">
        <v>17</v>
      </c>
      <c r="N7" s="18" t="s">
        <v>17</v>
      </c>
      <c r="O7" s="16" t="s">
        <v>17</v>
      </c>
      <c r="P7" s="17" t="s">
        <v>17</v>
      </c>
      <c r="Q7" s="17" t="s">
        <v>17</v>
      </c>
      <c r="R7" s="17" t="s">
        <v>17</v>
      </c>
      <c r="S7" s="17" t="s">
        <v>17</v>
      </c>
      <c r="T7" s="17" t="s">
        <v>17</v>
      </c>
      <c r="U7" s="17" t="s">
        <v>17</v>
      </c>
      <c r="V7" s="17" t="s">
        <v>17</v>
      </c>
      <c r="W7" s="17" t="s">
        <v>17</v>
      </c>
      <c r="X7" s="17" t="s">
        <v>17</v>
      </c>
      <c r="Y7" s="17" t="s">
        <v>17</v>
      </c>
      <c r="Z7" s="18" t="s">
        <v>17</v>
      </c>
      <c r="AC7" s="3"/>
      <c r="AD7" s="3"/>
      <c r="AE7" s="3"/>
      <c r="AF7" s="3"/>
    </row>
    <row r="8" spans="1:32" s="7" customFormat="1" ht="12.75">
      <c r="A8" s="44">
        <v>10024</v>
      </c>
      <c r="B8" s="45" t="s">
        <v>2</v>
      </c>
      <c r="C8" s="85">
        <v>242.459</v>
      </c>
      <c r="D8" s="85">
        <v>230.536</v>
      </c>
      <c r="E8" s="85">
        <v>262.844</v>
      </c>
      <c r="F8" s="85">
        <v>257.48</v>
      </c>
      <c r="G8" s="85">
        <v>302.642</v>
      </c>
      <c r="H8" s="85">
        <v>242.518</v>
      </c>
      <c r="I8" s="85">
        <v>273.778</v>
      </c>
      <c r="J8" s="85">
        <v>341.816</v>
      </c>
      <c r="K8" s="85">
        <v>489.495</v>
      </c>
      <c r="L8" s="85">
        <v>437.948</v>
      </c>
      <c r="M8" s="85">
        <v>399.165</v>
      </c>
      <c r="N8" s="86">
        <v>297.621</v>
      </c>
      <c r="O8" s="116">
        <v>233.00321057117617</v>
      </c>
      <c r="P8" s="85">
        <v>244.9139570641472</v>
      </c>
      <c r="Q8" s="85">
        <v>275.3658771133153</v>
      </c>
      <c r="R8" s="85">
        <v>291.3224503566246</v>
      </c>
      <c r="S8" s="85">
        <v>305.64779982253015</v>
      </c>
      <c r="T8" s="85">
        <v>252.62756782505778</v>
      </c>
      <c r="U8" s="85">
        <v>242.2584250393231</v>
      </c>
      <c r="V8" s="85">
        <v>363.8294469972626</v>
      </c>
      <c r="W8" s="85">
        <v>415.36887507627995</v>
      </c>
      <c r="X8" s="85">
        <v>426.1146911851669</v>
      </c>
      <c r="Y8" s="85">
        <v>407.05976722951027</v>
      </c>
      <c r="Z8" s="86">
        <v>307.7998969934733</v>
      </c>
      <c r="AA8" s="19"/>
      <c r="AB8" s="19"/>
      <c r="AC8" s="28"/>
      <c r="AD8" s="28"/>
      <c r="AE8" s="31"/>
      <c r="AF8" s="31"/>
    </row>
    <row r="9" spans="1:32" s="7" customFormat="1" ht="12.75">
      <c r="A9" s="13">
        <v>10103</v>
      </c>
      <c r="B9" s="14" t="s">
        <v>3</v>
      </c>
      <c r="C9" s="106">
        <v>783.711</v>
      </c>
      <c r="D9" s="95">
        <v>801.15</v>
      </c>
      <c r="E9" s="95">
        <v>838.821</v>
      </c>
      <c r="F9" s="95">
        <v>867.239</v>
      </c>
      <c r="G9" s="95">
        <v>939.695</v>
      </c>
      <c r="H9" s="95">
        <v>856.845</v>
      </c>
      <c r="I9" s="95">
        <v>720.414</v>
      </c>
      <c r="J9" s="95">
        <v>584.239</v>
      </c>
      <c r="K9" s="95">
        <v>1015.699</v>
      </c>
      <c r="L9" s="95">
        <v>878.951</v>
      </c>
      <c r="M9" s="95">
        <v>967.94</v>
      </c>
      <c r="N9" s="107">
        <v>742.747</v>
      </c>
      <c r="O9" s="106">
        <v>672.117</v>
      </c>
      <c r="P9" s="95">
        <v>829.232</v>
      </c>
      <c r="Q9" s="95">
        <v>964.707</v>
      </c>
      <c r="R9" s="95">
        <v>926.648</v>
      </c>
      <c r="S9" s="95">
        <v>876.839</v>
      </c>
      <c r="T9" s="95">
        <v>809.395</v>
      </c>
      <c r="U9" s="95">
        <v>716.049</v>
      </c>
      <c r="V9" s="95">
        <v>647.608</v>
      </c>
      <c r="W9" s="95">
        <v>678.956</v>
      </c>
      <c r="X9" s="95">
        <v>767.267</v>
      </c>
      <c r="Y9" s="95">
        <v>800.637</v>
      </c>
      <c r="Z9" s="107">
        <v>697.669</v>
      </c>
      <c r="AA9" s="19"/>
      <c r="AB9" s="19"/>
      <c r="AC9" s="28"/>
      <c r="AD9" s="28"/>
      <c r="AE9" s="31"/>
      <c r="AF9" s="31"/>
    </row>
    <row r="10" spans="1:32" ht="12.75">
      <c r="A10" s="65">
        <v>10105</v>
      </c>
      <c r="B10" s="66" t="s">
        <v>4</v>
      </c>
      <c r="C10" s="82">
        <v>103.65199999999999</v>
      </c>
      <c r="D10" s="83">
        <v>96.35399999999998</v>
      </c>
      <c r="E10" s="83">
        <v>100.619</v>
      </c>
      <c r="F10" s="83">
        <v>103.28699999999998</v>
      </c>
      <c r="G10" s="83">
        <v>105.27099999999999</v>
      </c>
      <c r="H10" s="83">
        <v>101.418</v>
      </c>
      <c r="I10" s="83">
        <v>99.98299999999999</v>
      </c>
      <c r="J10" s="83">
        <v>95.364</v>
      </c>
      <c r="K10" s="83">
        <v>92.62299999999999</v>
      </c>
      <c r="L10" s="83">
        <v>92.884</v>
      </c>
      <c r="M10" s="83">
        <v>93.402</v>
      </c>
      <c r="N10" s="84">
        <v>93.891</v>
      </c>
      <c r="O10" s="82">
        <v>98.88135034</v>
      </c>
      <c r="P10" s="83">
        <v>101.7691413</v>
      </c>
      <c r="Q10" s="83">
        <v>105.3294316</v>
      </c>
      <c r="R10" s="83">
        <v>104.9338438</v>
      </c>
      <c r="S10" s="83">
        <v>104.4195796</v>
      </c>
      <c r="T10" s="83">
        <v>103.9448743</v>
      </c>
      <c r="U10" s="83">
        <v>100.9384069</v>
      </c>
      <c r="V10" s="83">
        <v>96.5078235</v>
      </c>
      <c r="W10" s="83">
        <v>93.06620958</v>
      </c>
      <c r="X10" s="83">
        <v>90.53444761</v>
      </c>
      <c r="Y10" s="83">
        <v>90.7718003</v>
      </c>
      <c r="Z10" s="84">
        <v>93.73870885</v>
      </c>
      <c r="AA10" s="10"/>
      <c r="AB10" s="19"/>
      <c r="AC10" s="28"/>
      <c r="AD10" s="28"/>
      <c r="AE10" s="31"/>
      <c r="AF10" s="31"/>
    </row>
    <row r="11" spans="1:32" s="7" customFormat="1" ht="12.75">
      <c r="A11" s="13">
        <v>10123</v>
      </c>
      <c r="B11" s="14" t="s">
        <v>5</v>
      </c>
      <c r="C11" s="106">
        <v>608.771</v>
      </c>
      <c r="D11" s="95">
        <v>636.925</v>
      </c>
      <c r="E11" s="95">
        <v>673.551</v>
      </c>
      <c r="F11" s="95">
        <v>697.039</v>
      </c>
      <c r="G11" s="95">
        <v>688.007</v>
      </c>
      <c r="H11" s="95">
        <v>665.453</v>
      </c>
      <c r="I11" s="95">
        <v>635.673</v>
      </c>
      <c r="J11" s="95">
        <v>571.512</v>
      </c>
      <c r="K11" s="95">
        <v>567.606</v>
      </c>
      <c r="L11" s="95">
        <v>597.148</v>
      </c>
      <c r="M11" s="95">
        <v>607.56</v>
      </c>
      <c r="N11" s="107">
        <v>571.384</v>
      </c>
      <c r="O11" s="106">
        <v>677.085</v>
      </c>
      <c r="P11" s="95">
        <v>685.662</v>
      </c>
      <c r="Q11" s="95">
        <v>761.791</v>
      </c>
      <c r="R11" s="95">
        <v>760.778</v>
      </c>
      <c r="S11" s="95">
        <v>796.493</v>
      </c>
      <c r="T11" s="95">
        <v>706.944</v>
      </c>
      <c r="U11" s="95">
        <v>720.066</v>
      </c>
      <c r="V11" s="95">
        <v>649.193</v>
      </c>
      <c r="W11" s="95">
        <v>648.528</v>
      </c>
      <c r="X11" s="95">
        <v>642.825</v>
      </c>
      <c r="Y11" s="95">
        <v>677.577</v>
      </c>
      <c r="Z11" s="107">
        <v>614.835</v>
      </c>
      <c r="AA11" s="19"/>
      <c r="AB11" s="19"/>
      <c r="AC11" s="28"/>
      <c r="AD11" s="28"/>
      <c r="AE11" s="31"/>
      <c r="AF11" s="31"/>
    </row>
    <row r="12" spans="1:32" ht="12.75">
      <c r="A12" s="65">
        <v>10157</v>
      </c>
      <c r="B12" s="66" t="s">
        <v>6</v>
      </c>
      <c r="C12" s="82">
        <v>156.154</v>
      </c>
      <c r="D12" s="83">
        <v>165.028</v>
      </c>
      <c r="E12" s="83">
        <v>173.524</v>
      </c>
      <c r="F12" s="83">
        <v>162.706</v>
      </c>
      <c r="G12" s="83">
        <v>154.45</v>
      </c>
      <c r="H12" s="83">
        <v>159.257</v>
      </c>
      <c r="I12" s="83">
        <v>153.133</v>
      </c>
      <c r="J12" s="83">
        <v>135.057</v>
      </c>
      <c r="K12" s="83">
        <v>158.927</v>
      </c>
      <c r="L12" s="83">
        <v>144.773</v>
      </c>
      <c r="M12" s="83">
        <v>152.283</v>
      </c>
      <c r="N12" s="84">
        <v>137.996</v>
      </c>
      <c r="O12" s="82">
        <v>128.077</v>
      </c>
      <c r="P12" s="83">
        <v>138.864</v>
      </c>
      <c r="Q12" s="83">
        <v>151.24</v>
      </c>
      <c r="R12" s="83">
        <v>146.988</v>
      </c>
      <c r="S12" s="83">
        <v>150.57</v>
      </c>
      <c r="T12" s="83">
        <v>134.688</v>
      </c>
      <c r="U12" s="83">
        <v>125.125</v>
      </c>
      <c r="V12" s="83">
        <v>103.327</v>
      </c>
      <c r="W12" s="83">
        <v>110.868</v>
      </c>
      <c r="X12" s="83">
        <v>118.829</v>
      </c>
      <c r="Y12" s="83">
        <v>118.357</v>
      </c>
      <c r="Z12" s="84">
        <v>106.196</v>
      </c>
      <c r="AA12" s="10"/>
      <c r="AB12" s="19"/>
      <c r="AC12" s="28"/>
      <c r="AD12" s="28"/>
      <c r="AE12" s="31"/>
      <c r="AF12" s="31"/>
    </row>
    <row r="13" spans="1:32" s="7" customFormat="1" ht="12.75">
      <c r="A13" s="13">
        <v>10170</v>
      </c>
      <c r="B13" s="14" t="s">
        <v>7</v>
      </c>
      <c r="C13" s="106">
        <v>401.49</v>
      </c>
      <c r="D13" s="95">
        <v>407.649</v>
      </c>
      <c r="E13" s="95">
        <v>431.363</v>
      </c>
      <c r="F13" s="95">
        <v>422.892</v>
      </c>
      <c r="G13" s="95">
        <v>416.813</v>
      </c>
      <c r="H13" s="95">
        <v>399.126</v>
      </c>
      <c r="I13" s="95">
        <v>324.057</v>
      </c>
      <c r="J13" s="95">
        <v>299.662</v>
      </c>
      <c r="K13" s="95">
        <v>408.167</v>
      </c>
      <c r="L13" s="95">
        <v>375.398</v>
      </c>
      <c r="M13" s="95">
        <v>409.402</v>
      </c>
      <c r="N13" s="107">
        <v>339.796</v>
      </c>
      <c r="O13" s="106">
        <v>324.248</v>
      </c>
      <c r="P13" s="95">
        <v>385.291</v>
      </c>
      <c r="Q13" s="95">
        <v>469.576</v>
      </c>
      <c r="R13" s="95">
        <v>439.707</v>
      </c>
      <c r="S13" s="95">
        <v>403.699</v>
      </c>
      <c r="T13" s="95">
        <v>401.472</v>
      </c>
      <c r="U13" s="95">
        <v>367.549</v>
      </c>
      <c r="V13" s="95">
        <v>311.489</v>
      </c>
      <c r="W13" s="95">
        <v>323.098</v>
      </c>
      <c r="X13" s="95">
        <v>337.458</v>
      </c>
      <c r="Y13" s="95">
        <v>343.791</v>
      </c>
      <c r="Z13" s="107">
        <v>286.113</v>
      </c>
      <c r="AA13" s="19"/>
      <c r="AB13" s="19"/>
      <c r="AC13" s="28"/>
      <c r="AD13" s="28"/>
      <c r="AE13" s="31"/>
      <c r="AF13" s="31"/>
    </row>
    <row r="14" spans="1:32" ht="12.75">
      <c r="A14" s="65">
        <v>10183</v>
      </c>
      <c r="B14" s="66" t="s">
        <v>8</v>
      </c>
      <c r="C14" s="82">
        <v>167.017</v>
      </c>
      <c r="D14" s="83">
        <v>142.879</v>
      </c>
      <c r="E14" s="83">
        <v>153.102</v>
      </c>
      <c r="F14" s="83">
        <v>146.901</v>
      </c>
      <c r="G14" s="83">
        <v>171.547</v>
      </c>
      <c r="H14" s="83">
        <v>141.904</v>
      </c>
      <c r="I14" s="83">
        <v>164.604</v>
      </c>
      <c r="J14" s="83">
        <v>170.767</v>
      </c>
      <c r="K14" s="83">
        <v>265.268</v>
      </c>
      <c r="L14" s="83">
        <v>248.609</v>
      </c>
      <c r="M14" s="83">
        <v>240.223</v>
      </c>
      <c r="N14" s="84">
        <v>199.597</v>
      </c>
      <c r="O14" s="82">
        <v>157.97391036718213</v>
      </c>
      <c r="P14" s="83">
        <v>165.70603038113865</v>
      </c>
      <c r="Q14" s="83">
        <v>179.81993031739844</v>
      </c>
      <c r="R14" s="83">
        <v>180.32672962301677</v>
      </c>
      <c r="S14" s="83">
        <v>182.67042665186133</v>
      </c>
      <c r="T14" s="83">
        <v>168.71800452566484</v>
      </c>
      <c r="U14" s="83">
        <v>162.6200780757453</v>
      </c>
      <c r="V14" s="83">
        <v>207.02990197691315</v>
      </c>
      <c r="W14" s="83">
        <v>237.20551837540984</v>
      </c>
      <c r="X14" s="83">
        <v>257.27149356645793</v>
      </c>
      <c r="Y14" s="83">
        <v>254.2028186464279</v>
      </c>
      <c r="Z14" s="84">
        <v>211.87143082567556</v>
      </c>
      <c r="AA14" s="10"/>
      <c r="AB14" s="19"/>
      <c r="AC14" s="28"/>
      <c r="AD14" s="28"/>
      <c r="AE14" s="31"/>
      <c r="AF14" s="31"/>
    </row>
    <row r="15" spans="1:32" s="7" customFormat="1" ht="12.75">
      <c r="A15" s="13">
        <v>10191</v>
      </c>
      <c r="B15" s="14" t="s">
        <v>9</v>
      </c>
      <c r="C15" s="106">
        <v>170.131</v>
      </c>
      <c r="D15" s="95">
        <v>185.295</v>
      </c>
      <c r="E15" s="95">
        <v>186.068</v>
      </c>
      <c r="F15" s="95">
        <v>204.337</v>
      </c>
      <c r="G15" s="95">
        <v>234.679</v>
      </c>
      <c r="H15" s="95">
        <v>215.615</v>
      </c>
      <c r="I15" s="95">
        <v>196.764</v>
      </c>
      <c r="J15" s="95">
        <v>150.587</v>
      </c>
      <c r="K15" s="95">
        <v>142.75</v>
      </c>
      <c r="L15" s="95">
        <v>130.394</v>
      </c>
      <c r="M15" s="95">
        <v>138.273</v>
      </c>
      <c r="N15" s="107">
        <v>141.845</v>
      </c>
      <c r="O15" s="106">
        <v>172.684</v>
      </c>
      <c r="P15" s="95">
        <v>203.849</v>
      </c>
      <c r="Q15" s="95">
        <v>218.448</v>
      </c>
      <c r="R15" s="95">
        <v>227.862</v>
      </c>
      <c r="S15" s="95">
        <v>218.771</v>
      </c>
      <c r="T15" s="95">
        <v>200.398</v>
      </c>
      <c r="U15" s="95">
        <v>181.326</v>
      </c>
      <c r="V15" s="95">
        <v>150.34</v>
      </c>
      <c r="W15" s="95">
        <v>134.231</v>
      </c>
      <c r="X15" s="95">
        <v>124.814</v>
      </c>
      <c r="Y15" s="95">
        <v>128.701</v>
      </c>
      <c r="Z15" s="107">
        <v>138.788</v>
      </c>
      <c r="AA15" s="19"/>
      <c r="AB15" s="19"/>
      <c r="AC15" s="28"/>
      <c r="AD15" s="28"/>
      <c r="AE15" s="31"/>
      <c r="AF15" s="31"/>
    </row>
    <row r="16" spans="1:32" ht="12.75">
      <c r="A16" s="65">
        <v>10204</v>
      </c>
      <c r="B16" s="66" t="s">
        <v>10</v>
      </c>
      <c r="C16" s="82">
        <v>118.781</v>
      </c>
      <c r="D16" s="83">
        <v>123.123</v>
      </c>
      <c r="E16" s="83">
        <v>129.978</v>
      </c>
      <c r="F16" s="83">
        <v>131.982</v>
      </c>
      <c r="G16" s="83">
        <v>126.539</v>
      </c>
      <c r="H16" s="83">
        <v>125.578</v>
      </c>
      <c r="I16" s="83">
        <v>104.689</v>
      </c>
      <c r="J16" s="83">
        <v>86.397</v>
      </c>
      <c r="K16" s="83">
        <v>115.011</v>
      </c>
      <c r="L16" s="84">
        <v>124.802</v>
      </c>
      <c r="M16" s="83">
        <v>112.737</v>
      </c>
      <c r="N16" s="84">
        <v>104.444</v>
      </c>
      <c r="O16" s="82">
        <v>112.964</v>
      </c>
      <c r="P16" s="83">
        <v>121.206</v>
      </c>
      <c r="Q16" s="83">
        <v>144.07</v>
      </c>
      <c r="R16" s="83">
        <v>144.544</v>
      </c>
      <c r="S16" s="83">
        <v>138.106</v>
      </c>
      <c r="T16" s="83">
        <v>130.328</v>
      </c>
      <c r="U16" s="83">
        <v>109.094</v>
      </c>
      <c r="V16" s="83">
        <v>101.776</v>
      </c>
      <c r="W16" s="83">
        <v>114.781</v>
      </c>
      <c r="X16" s="83">
        <v>126.637</v>
      </c>
      <c r="Y16" s="83">
        <v>124.704</v>
      </c>
      <c r="Z16" s="84">
        <v>107.14</v>
      </c>
      <c r="AA16" s="10"/>
      <c r="AB16" s="19"/>
      <c r="AC16" s="28"/>
      <c r="AD16" s="28"/>
      <c r="AE16" s="31"/>
      <c r="AF16" s="31"/>
    </row>
    <row r="17" spans="1:32" ht="12.75">
      <c r="A17" s="13">
        <v>10237</v>
      </c>
      <c r="B17" s="14" t="s">
        <v>11</v>
      </c>
      <c r="C17" s="106">
        <v>172.459</v>
      </c>
      <c r="D17" s="95">
        <v>186.887</v>
      </c>
      <c r="E17" s="95">
        <v>188.56</v>
      </c>
      <c r="F17" s="95">
        <v>187.283</v>
      </c>
      <c r="G17" s="95">
        <v>200.496</v>
      </c>
      <c r="H17" s="95">
        <v>201.147</v>
      </c>
      <c r="I17" s="95">
        <v>183.305</v>
      </c>
      <c r="J17" s="95">
        <v>137.224</v>
      </c>
      <c r="K17" s="95">
        <v>148.364</v>
      </c>
      <c r="L17" s="95">
        <v>129.902</v>
      </c>
      <c r="M17" s="95">
        <v>138.748</v>
      </c>
      <c r="N17" s="107">
        <v>128.842</v>
      </c>
      <c r="O17" s="106">
        <v>168.234</v>
      </c>
      <c r="P17" s="95">
        <v>190.326</v>
      </c>
      <c r="Q17" s="95">
        <v>213.654</v>
      </c>
      <c r="R17" s="95">
        <v>199.367</v>
      </c>
      <c r="S17" s="95">
        <v>237.861</v>
      </c>
      <c r="T17" s="95">
        <v>200.761</v>
      </c>
      <c r="U17" s="95">
        <v>172.517</v>
      </c>
      <c r="V17" s="95">
        <v>137.955</v>
      </c>
      <c r="W17" s="95">
        <v>126.321</v>
      </c>
      <c r="X17" s="95">
        <v>126.319</v>
      </c>
      <c r="Y17" s="95">
        <v>147.916</v>
      </c>
      <c r="Z17" s="107">
        <v>124.003</v>
      </c>
      <c r="AA17" s="10"/>
      <c r="AB17" s="19"/>
      <c r="AC17" s="28"/>
      <c r="AD17" s="28"/>
      <c r="AE17" s="31"/>
      <c r="AF17" s="31"/>
    </row>
    <row r="18" spans="1:32" ht="12.75">
      <c r="A18" s="65">
        <v>10286</v>
      </c>
      <c r="B18" s="66" t="s">
        <v>29</v>
      </c>
      <c r="C18" s="82">
        <v>112.614</v>
      </c>
      <c r="D18" s="83">
        <v>111.476</v>
      </c>
      <c r="E18" s="83">
        <v>124.995</v>
      </c>
      <c r="F18" s="83">
        <v>121.846</v>
      </c>
      <c r="G18" s="83">
        <v>156.074</v>
      </c>
      <c r="H18" s="83">
        <v>104.889</v>
      </c>
      <c r="I18" s="83">
        <v>106.224</v>
      </c>
      <c r="J18" s="83">
        <v>87.132</v>
      </c>
      <c r="K18" s="83">
        <v>115.507</v>
      </c>
      <c r="L18" s="83">
        <v>110.714</v>
      </c>
      <c r="M18" s="83">
        <v>106.376</v>
      </c>
      <c r="N18" s="84">
        <v>83.387</v>
      </c>
      <c r="O18" s="82">
        <v>100</v>
      </c>
      <c r="P18" s="83">
        <v>123</v>
      </c>
      <c r="Q18" s="83">
        <v>161</v>
      </c>
      <c r="R18" s="83">
        <v>162</v>
      </c>
      <c r="S18" s="83">
        <v>147</v>
      </c>
      <c r="T18" s="83">
        <v>117</v>
      </c>
      <c r="U18" s="83">
        <v>93</v>
      </c>
      <c r="V18" s="83">
        <v>80</v>
      </c>
      <c r="W18" s="83">
        <v>92</v>
      </c>
      <c r="X18" s="83">
        <v>104</v>
      </c>
      <c r="Y18" s="83">
        <v>102</v>
      </c>
      <c r="Z18" s="84">
        <v>86</v>
      </c>
      <c r="AA18" s="10"/>
      <c r="AB18" s="19"/>
      <c r="AC18" s="28"/>
      <c r="AD18" s="28"/>
      <c r="AE18" s="31"/>
      <c r="AF18" s="31"/>
    </row>
    <row r="19" spans="1:32" ht="12.75">
      <c r="A19" s="13">
        <v>10294</v>
      </c>
      <c r="B19" s="14" t="s">
        <v>12</v>
      </c>
      <c r="C19" s="106">
        <v>61.639</v>
      </c>
      <c r="D19" s="95">
        <v>69.039</v>
      </c>
      <c r="E19" s="95">
        <v>69.136</v>
      </c>
      <c r="F19" s="95">
        <v>73.175</v>
      </c>
      <c r="G19" s="95">
        <v>77.687</v>
      </c>
      <c r="H19" s="95">
        <v>74.298</v>
      </c>
      <c r="I19" s="95">
        <v>64.354</v>
      </c>
      <c r="J19" s="95">
        <v>43.881</v>
      </c>
      <c r="K19" s="95">
        <v>38.437</v>
      </c>
      <c r="L19" s="95">
        <v>33.387</v>
      </c>
      <c r="M19" s="95">
        <v>34.681</v>
      </c>
      <c r="N19" s="107">
        <v>39.992</v>
      </c>
      <c r="O19" s="106">
        <v>55.956</v>
      </c>
      <c r="P19" s="95">
        <v>63.971</v>
      </c>
      <c r="Q19" s="95">
        <v>75.474</v>
      </c>
      <c r="R19" s="95">
        <v>82.242</v>
      </c>
      <c r="S19" s="95">
        <v>77.869</v>
      </c>
      <c r="T19" s="95">
        <v>71.811</v>
      </c>
      <c r="U19" s="95">
        <v>61.468</v>
      </c>
      <c r="V19" s="95">
        <v>48.195</v>
      </c>
      <c r="W19" s="95">
        <v>37.659</v>
      </c>
      <c r="X19" s="95">
        <v>33.879</v>
      </c>
      <c r="Y19" s="95">
        <v>32.527</v>
      </c>
      <c r="Z19" s="107">
        <v>40.008</v>
      </c>
      <c r="AA19" s="10"/>
      <c r="AB19" s="19"/>
      <c r="AC19" s="28"/>
      <c r="AD19" s="28"/>
      <c r="AE19" s="31"/>
      <c r="AF19" s="31"/>
    </row>
    <row r="20" spans="1:32" s="7" customFormat="1" ht="12.75">
      <c r="A20" s="65">
        <v>10306</v>
      </c>
      <c r="B20" s="66" t="s">
        <v>13</v>
      </c>
      <c r="C20" s="82">
        <v>56.92267</v>
      </c>
      <c r="D20" s="83">
        <v>52.08026</v>
      </c>
      <c r="E20" s="83">
        <v>60.34292</v>
      </c>
      <c r="F20" s="83">
        <v>95.35792</v>
      </c>
      <c r="G20" s="83">
        <v>74.88535</v>
      </c>
      <c r="H20" s="83">
        <v>54.81009</v>
      </c>
      <c r="I20" s="83">
        <v>51.48705</v>
      </c>
      <c r="J20" s="83">
        <v>36.69183</v>
      </c>
      <c r="K20" s="83">
        <v>34.48767</v>
      </c>
      <c r="L20" s="83">
        <v>35.69261</v>
      </c>
      <c r="M20" s="83">
        <v>33.77868</v>
      </c>
      <c r="N20" s="84">
        <v>35.30902</v>
      </c>
      <c r="O20" s="82">
        <v>101.395</v>
      </c>
      <c r="P20" s="83">
        <v>118.456</v>
      </c>
      <c r="Q20" s="83">
        <v>143.507</v>
      </c>
      <c r="R20" s="83">
        <v>146.505</v>
      </c>
      <c r="S20" s="83">
        <v>136.868</v>
      </c>
      <c r="T20" s="83">
        <v>131.702</v>
      </c>
      <c r="U20" s="83">
        <v>123.716</v>
      </c>
      <c r="V20" s="83">
        <v>119.866</v>
      </c>
      <c r="W20" s="83">
        <v>109.32</v>
      </c>
      <c r="X20" s="83">
        <v>111.514</v>
      </c>
      <c r="Y20" s="83">
        <v>106.387</v>
      </c>
      <c r="Z20" s="84">
        <v>115.916</v>
      </c>
      <c r="AA20" s="19"/>
      <c r="AB20" s="19"/>
      <c r="AC20" s="28"/>
      <c r="AD20" s="28"/>
      <c r="AE20" s="31"/>
      <c r="AF20" s="31"/>
    </row>
    <row r="21" spans="1:32" ht="12.75">
      <c r="A21" s="13">
        <v>10349</v>
      </c>
      <c r="B21" s="14" t="s">
        <v>14</v>
      </c>
      <c r="C21" s="106">
        <v>1443.157</v>
      </c>
      <c r="D21" s="95">
        <v>1786.761</v>
      </c>
      <c r="E21" s="95">
        <v>1540.908</v>
      </c>
      <c r="F21" s="95">
        <v>1547.45</v>
      </c>
      <c r="G21" s="95">
        <v>1708.713</v>
      </c>
      <c r="H21" s="95">
        <v>1468.844</v>
      </c>
      <c r="I21" s="95">
        <v>1358.986</v>
      </c>
      <c r="J21" s="95">
        <v>1168.953</v>
      </c>
      <c r="K21" s="95">
        <v>1532.012</v>
      </c>
      <c r="L21" s="95">
        <v>1294.404</v>
      </c>
      <c r="M21" s="95">
        <v>1370.442</v>
      </c>
      <c r="N21" s="107">
        <v>1202.198</v>
      </c>
      <c r="O21" s="106">
        <v>1316</v>
      </c>
      <c r="P21" s="95">
        <v>1540</v>
      </c>
      <c r="Q21" s="95">
        <v>1693</v>
      </c>
      <c r="R21" s="95">
        <v>1678</v>
      </c>
      <c r="S21" s="95">
        <v>1636</v>
      </c>
      <c r="T21" s="95">
        <v>1537</v>
      </c>
      <c r="U21" s="95">
        <v>1383</v>
      </c>
      <c r="V21" s="95">
        <v>1204</v>
      </c>
      <c r="W21" s="95">
        <v>1170</v>
      </c>
      <c r="X21" s="95">
        <v>1235</v>
      </c>
      <c r="Y21" s="95">
        <v>1236</v>
      </c>
      <c r="Z21" s="107">
        <v>1175</v>
      </c>
      <c r="AA21" s="10"/>
      <c r="AB21" s="19"/>
      <c r="AC21" s="28"/>
      <c r="AD21" s="28"/>
      <c r="AE21" s="31"/>
      <c r="AF21" s="31"/>
    </row>
    <row r="22" spans="1:32" s="7" customFormat="1" ht="12.75">
      <c r="A22" s="65">
        <v>10354</v>
      </c>
      <c r="B22" s="66" t="s">
        <v>15</v>
      </c>
      <c r="C22" s="82">
        <v>1081.21</v>
      </c>
      <c r="D22" s="83">
        <v>1170.068</v>
      </c>
      <c r="E22" s="83">
        <v>1240.525</v>
      </c>
      <c r="F22" s="83">
        <v>1195.3</v>
      </c>
      <c r="G22" s="83">
        <v>1299.65</v>
      </c>
      <c r="H22" s="83">
        <v>1156.383</v>
      </c>
      <c r="I22" s="83">
        <v>1041.846</v>
      </c>
      <c r="J22" s="83">
        <v>862.686</v>
      </c>
      <c r="K22" s="83">
        <v>1134.653</v>
      </c>
      <c r="L22" s="83">
        <v>929.647</v>
      </c>
      <c r="M22" s="83">
        <v>999.652</v>
      </c>
      <c r="N22" s="84">
        <v>839.695</v>
      </c>
      <c r="O22" s="82">
        <v>1004.4784074924436</v>
      </c>
      <c r="P22" s="83">
        <v>1215.8830307567302</v>
      </c>
      <c r="Q22" s="83">
        <v>1310.8933737235743</v>
      </c>
      <c r="R22" s="83">
        <v>1316.6309605035299</v>
      </c>
      <c r="S22" s="83">
        <v>1240.515657845206</v>
      </c>
      <c r="T22" s="83">
        <v>1170.810028914334</v>
      </c>
      <c r="U22" s="83">
        <v>1022.9464545844071</v>
      </c>
      <c r="V22" s="83">
        <v>874.3804053178077</v>
      </c>
      <c r="W22" s="83">
        <v>900.3439987085092</v>
      </c>
      <c r="X22" s="83">
        <v>912.9769779190387</v>
      </c>
      <c r="Y22" s="83">
        <v>994.6562043262455</v>
      </c>
      <c r="Z22" s="84">
        <v>870.5721211077313</v>
      </c>
      <c r="AA22" s="19"/>
      <c r="AB22" s="19"/>
      <c r="AC22" s="28"/>
      <c r="AD22" s="28"/>
      <c r="AE22" s="31"/>
      <c r="AF22" s="31"/>
    </row>
    <row r="23" spans="1:32" ht="13.5" thickBot="1">
      <c r="A23" s="33">
        <v>10370</v>
      </c>
      <c r="B23" s="34" t="s">
        <v>16</v>
      </c>
      <c r="C23" s="108">
        <v>733.99</v>
      </c>
      <c r="D23" s="109">
        <v>796.302</v>
      </c>
      <c r="E23" s="109">
        <v>838.489</v>
      </c>
      <c r="F23" s="109">
        <v>825.926</v>
      </c>
      <c r="G23" s="109">
        <v>907.617</v>
      </c>
      <c r="H23" s="109">
        <v>827.613</v>
      </c>
      <c r="I23" s="109">
        <v>728.69</v>
      </c>
      <c r="J23" s="109">
        <v>593.759</v>
      </c>
      <c r="K23" s="109">
        <v>760.86</v>
      </c>
      <c r="L23" s="109">
        <v>668.655</v>
      </c>
      <c r="M23" s="109">
        <v>721.239</v>
      </c>
      <c r="N23" s="110">
        <v>620.372</v>
      </c>
      <c r="O23" s="108">
        <v>726</v>
      </c>
      <c r="P23" s="109">
        <v>838</v>
      </c>
      <c r="Q23" s="109">
        <v>842</v>
      </c>
      <c r="R23" s="109">
        <v>868</v>
      </c>
      <c r="S23" s="109">
        <v>903</v>
      </c>
      <c r="T23" s="109">
        <v>864</v>
      </c>
      <c r="U23" s="109">
        <v>785</v>
      </c>
      <c r="V23" s="109">
        <v>647</v>
      </c>
      <c r="W23" s="109">
        <v>611</v>
      </c>
      <c r="X23" s="109">
        <v>637</v>
      </c>
      <c r="Y23" s="109">
        <v>621</v>
      </c>
      <c r="Z23" s="110">
        <v>600</v>
      </c>
      <c r="AA23" s="10"/>
      <c r="AB23" s="19"/>
      <c r="AC23" s="28"/>
      <c r="AD23" s="28"/>
      <c r="AE23" s="31"/>
      <c r="AF23" s="31"/>
    </row>
    <row r="24" spans="15:26" ht="12.75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>
      <c r="A26" s="3" t="s">
        <v>25</v>
      </c>
      <c r="L26" s="25"/>
      <c r="M26" s="25"/>
      <c r="N26" s="21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>
      <c r="A27" s="3" t="s">
        <v>23</v>
      </c>
      <c r="L27" s="25"/>
      <c r="M27" s="25"/>
      <c r="N27" s="21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>
      <c r="A28" s="3" t="s">
        <v>24</v>
      </c>
      <c r="L28" s="25"/>
      <c r="M28" s="25"/>
      <c r="N28" s="21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>
      <c r="A29" s="3" t="s">
        <v>19</v>
      </c>
      <c r="L29" s="25"/>
      <c r="M29" s="25"/>
      <c r="N29" s="21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>
      <c r="A30" s="3" t="s">
        <v>20</v>
      </c>
      <c r="L30" s="25"/>
      <c r="M30" s="25"/>
      <c r="N30" s="2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>
      <c r="A31" s="3" t="s">
        <v>21</v>
      </c>
      <c r="L31" s="25"/>
      <c r="M31" s="25"/>
      <c r="N31" s="21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5" ht="12.75">
      <c r="B35"/>
    </row>
    <row r="36" ht="12.75">
      <c r="B36"/>
    </row>
    <row r="44" spans="15:26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5:26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5:26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5:26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5:26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5:26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5:26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5:26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5:26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5:26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5:26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5:26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5:26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5:26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5:26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5:26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5:26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5:26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</sheetData>
  <mergeCells count="4">
    <mergeCell ref="A5:A7"/>
    <mergeCell ref="C5:N5"/>
    <mergeCell ref="O5:Z5"/>
    <mergeCell ref="B5:B7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="120" zoomScaleNormal="12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1" sqref="C1:C1048576"/>
    </sheetView>
  </sheetViews>
  <sheetFormatPr defaultColWidth="9.140625" defaultRowHeight="12.75"/>
  <cols>
    <col min="1" max="1" width="9.140625" style="3" customWidth="1"/>
    <col min="2" max="2" width="22.28125" style="3" bestFit="1" customWidth="1"/>
    <col min="3" max="26" width="10.7109375" style="3" customWidth="1"/>
    <col min="27" max="16384" width="9.140625" style="3" customWidth="1"/>
  </cols>
  <sheetData>
    <row r="1" spans="1:15" ht="18.75">
      <c r="A1" s="8" t="s">
        <v>28</v>
      </c>
      <c r="B1" s="1"/>
      <c r="C1" s="2"/>
      <c r="K1" s="6"/>
      <c r="M1" s="6"/>
      <c r="N1" s="7"/>
      <c r="O1" s="7"/>
    </row>
    <row r="2" spans="1:26" ht="15.75">
      <c r="A2" s="39" t="str">
        <f>'TRL Energy'!A2</f>
        <v>Prepared by BPA, July 30, 2022</v>
      </c>
      <c r="B2" s="38"/>
      <c r="C2"/>
      <c r="D2"/>
      <c r="E2"/>
      <c r="F2"/>
      <c r="G2"/>
      <c r="H2"/>
      <c r="I2"/>
      <c r="J2"/>
      <c r="K2"/>
      <c r="L2"/>
      <c r="M2"/>
      <c r="N2" s="43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24" customFormat="1" ht="12.75">
      <c r="A3" s="38"/>
      <c r="B3" s="38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thickBot="1">
      <c r="A4" s="38"/>
      <c r="B4" s="3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20" customFormat="1" ht="13.5" thickBot="1">
      <c r="A5" s="132" t="s">
        <v>0</v>
      </c>
      <c r="B5" s="132" t="s">
        <v>22</v>
      </c>
      <c r="C5" s="129" t="s">
        <v>30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26" t="s">
        <v>36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/>
    </row>
    <row r="6" spans="1:26" s="20" customFormat="1" ht="12.75">
      <c r="A6" s="133"/>
      <c r="B6" s="133"/>
      <c r="C6" s="29">
        <v>44105</v>
      </c>
      <c r="D6" s="30">
        <v>44136</v>
      </c>
      <c r="E6" s="30">
        <v>44166</v>
      </c>
      <c r="F6" s="30">
        <v>44197</v>
      </c>
      <c r="G6" s="30">
        <v>44228</v>
      </c>
      <c r="H6" s="30">
        <v>44256</v>
      </c>
      <c r="I6" s="30">
        <v>44287</v>
      </c>
      <c r="J6" s="30">
        <v>44317</v>
      </c>
      <c r="K6" s="30">
        <v>44348</v>
      </c>
      <c r="L6" s="30">
        <v>44378</v>
      </c>
      <c r="M6" s="30">
        <v>44409</v>
      </c>
      <c r="N6" s="41">
        <v>44440</v>
      </c>
      <c r="O6" s="29">
        <v>44835</v>
      </c>
      <c r="P6" s="30">
        <v>44866</v>
      </c>
      <c r="Q6" s="30">
        <v>44896</v>
      </c>
      <c r="R6" s="30">
        <v>44927</v>
      </c>
      <c r="S6" s="30">
        <v>44958</v>
      </c>
      <c r="T6" s="30">
        <v>44986</v>
      </c>
      <c r="U6" s="30">
        <v>45017</v>
      </c>
      <c r="V6" s="30">
        <v>45047</v>
      </c>
      <c r="W6" s="30">
        <v>45078</v>
      </c>
      <c r="X6" s="30">
        <v>45108</v>
      </c>
      <c r="Y6" s="30">
        <v>45139</v>
      </c>
      <c r="Z6" s="41">
        <v>45170</v>
      </c>
    </row>
    <row r="7" spans="1:26" s="20" customFormat="1" ht="13.5" thickBot="1">
      <c r="A7" s="133"/>
      <c r="B7" s="134"/>
      <c r="C7" s="46" t="s">
        <v>1</v>
      </c>
      <c r="D7" s="47" t="s">
        <v>1</v>
      </c>
      <c r="E7" s="47" t="s">
        <v>1</v>
      </c>
      <c r="F7" s="47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47" t="s">
        <v>1</v>
      </c>
      <c r="N7" s="48" t="s">
        <v>1</v>
      </c>
      <c r="O7" s="46" t="s">
        <v>1</v>
      </c>
      <c r="P7" s="47" t="s">
        <v>1</v>
      </c>
      <c r="Q7" s="47" t="s">
        <v>1</v>
      </c>
      <c r="R7" s="47" t="s">
        <v>1</v>
      </c>
      <c r="S7" s="47" t="s">
        <v>1</v>
      </c>
      <c r="T7" s="47" t="s">
        <v>1</v>
      </c>
      <c r="U7" s="47" t="s">
        <v>1</v>
      </c>
      <c r="V7" s="47" t="s">
        <v>1</v>
      </c>
      <c r="W7" s="47" t="s">
        <v>1</v>
      </c>
      <c r="X7" s="47" t="s">
        <v>1</v>
      </c>
      <c r="Y7" s="47" t="s">
        <v>1</v>
      </c>
      <c r="Z7" s="48" t="s">
        <v>1</v>
      </c>
    </row>
    <row r="8" spans="1:26" ht="12.75">
      <c r="A8" s="44">
        <v>10024</v>
      </c>
      <c r="B8" s="67" t="s">
        <v>2</v>
      </c>
      <c r="C8" s="51">
        <v>7453</v>
      </c>
      <c r="D8" s="58">
        <v>7273</v>
      </c>
      <c r="E8" s="58">
        <v>7901</v>
      </c>
      <c r="F8" s="58">
        <v>7662</v>
      </c>
      <c r="G8" s="58">
        <v>6798</v>
      </c>
      <c r="H8" s="58">
        <v>7453</v>
      </c>
      <c r="I8" s="58">
        <v>7375</v>
      </c>
      <c r="J8" s="58">
        <v>8245</v>
      </c>
      <c r="K8" s="58">
        <v>7939</v>
      </c>
      <c r="L8" s="58">
        <v>7787</v>
      </c>
      <c r="M8" s="58">
        <v>7568</v>
      </c>
      <c r="N8" s="60">
        <v>7203</v>
      </c>
      <c r="O8" s="57">
        <v>13871</v>
      </c>
      <c r="P8" s="58">
        <v>13493</v>
      </c>
      <c r="Q8" s="58">
        <v>14319</v>
      </c>
      <c r="R8" s="58">
        <v>14080</v>
      </c>
      <c r="S8" s="58">
        <v>12595</v>
      </c>
      <c r="T8" s="58">
        <v>13863</v>
      </c>
      <c r="U8" s="58">
        <v>13586</v>
      </c>
      <c r="V8" s="58">
        <v>14663</v>
      </c>
      <c r="W8" s="58">
        <v>14150</v>
      </c>
      <c r="X8" s="58">
        <v>14205</v>
      </c>
      <c r="Y8" s="58">
        <v>13986</v>
      </c>
      <c r="Z8" s="59">
        <v>13414</v>
      </c>
    </row>
    <row r="9" spans="1:26" s="7" customFormat="1" ht="12.75">
      <c r="A9" s="13">
        <v>10103</v>
      </c>
      <c r="B9" s="68" t="s">
        <v>3</v>
      </c>
      <c r="C9" s="52">
        <v>177605</v>
      </c>
      <c r="D9" s="12">
        <v>172180</v>
      </c>
      <c r="E9" s="12">
        <v>178181</v>
      </c>
      <c r="F9" s="12">
        <v>177873</v>
      </c>
      <c r="G9" s="12">
        <v>160502</v>
      </c>
      <c r="H9" s="12">
        <v>177380</v>
      </c>
      <c r="I9" s="12">
        <v>172084</v>
      </c>
      <c r="J9" s="12">
        <v>82725</v>
      </c>
      <c r="K9" s="12">
        <v>158531</v>
      </c>
      <c r="L9" s="12">
        <v>166968</v>
      </c>
      <c r="M9" s="12">
        <v>166687</v>
      </c>
      <c r="N9" s="61">
        <v>171863</v>
      </c>
      <c r="O9" s="55">
        <v>187894</v>
      </c>
      <c r="P9" s="12">
        <v>182151</v>
      </c>
      <c r="Q9" s="12">
        <v>188470</v>
      </c>
      <c r="R9" s="12">
        <v>188162</v>
      </c>
      <c r="S9" s="12">
        <v>169796</v>
      </c>
      <c r="T9" s="12">
        <v>187655</v>
      </c>
      <c r="U9" s="12">
        <v>182041</v>
      </c>
      <c r="V9" s="12">
        <v>92192</v>
      </c>
      <c r="W9" s="12">
        <v>168366</v>
      </c>
      <c r="X9" s="12">
        <v>177163</v>
      </c>
      <c r="Y9" s="12">
        <v>176882</v>
      </c>
      <c r="Z9" s="15">
        <v>181820</v>
      </c>
    </row>
    <row r="10" spans="1:26" ht="12.75">
      <c r="A10" s="65">
        <v>10105</v>
      </c>
      <c r="B10" s="69" t="s">
        <v>4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13">
        <v>0</v>
      </c>
      <c r="O10" s="64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50">
        <v>0</v>
      </c>
    </row>
    <row r="11" spans="1:26" s="7" customFormat="1" ht="12.75">
      <c r="A11" s="13">
        <v>10123</v>
      </c>
      <c r="B11" s="68" t="s">
        <v>5</v>
      </c>
      <c r="C11" s="52">
        <v>18600</v>
      </c>
      <c r="D11" s="12">
        <v>18025</v>
      </c>
      <c r="E11" s="12">
        <v>18600</v>
      </c>
      <c r="F11" s="12">
        <v>18600</v>
      </c>
      <c r="G11" s="12">
        <v>17472</v>
      </c>
      <c r="H11" s="12">
        <v>19318</v>
      </c>
      <c r="I11" s="12">
        <v>18720</v>
      </c>
      <c r="J11" s="12">
        <v>19344</v>
      </c>
      <c r="K11" s="12">
        <v>18720</v>
      </c>
      <c r="L11" s="12">
        <v>19344</v>
      </c>
      <c r="M11" s="12">
        <v>19344</v>
      </c>
      <c r="N11" s="61">
        <v>18720</v>
      </c>
      <c r="O11" s="55">
        <v>29090</v>
      </c>
      <c r="P11" s="12">
        <v>37053</v>
      </c>
      <c r="Q11" s="12">
        <v>40801</v>
      </c>
      <c r="R11" s="12">
        <v>40254</v>
      </c>
      <c r="S11" s="12">
        <v>29644</v>
      </c>
      <c r="T11" s="12">
        <v>36733</v>
      </c>
      <c r="U11" s="12">
        <v>33492</v>
      </c>
      <c r="V11" s="12">
        <v>33369</v>
      </c>
      <c r="W11" s="12">
        <v>30815</v>
      </c>
      <c r="X11" s="12">
        <v>26152</v>
      </c>
      <c r="Y11" s="12">
        <v>24136</v>
      </c>
      <c r="Z11" s="15">
        <v>24160</v>
      </c>
    </row>
    <row r="12" spans="1:26" ht="12.75">
      <c r="A12" s="65">
        <v>10157</v>
      </c>
      <c r="B12" s="69" t="s">
        <v>6</v>
      </c>
      <c r="C12" s="53">
        <v>29981.039</v>
      </c>
      <c r="D12" s="49">
        <v>29705.756000000005</v>
      </c>
      <c r="E12" s="49">
        <v>31224.891000000003</v>
      </c>
      <c r="F12" s="49">
        <v>31309.238</v>
      </c>
      <c r="G12" s="49">
        <v>28727.416</v>
      </c>
      <c r="H12" s="49">
        <v>29716.061</v>
      </c>
      <c r="I12" s="49">
        <v>30653.49</v>
      </c>
      <c r="J12" s="49">
        <v>29762.481000000003</v>
      </c>
      <c r="K12" s="49">
        <v>29334.277000000002</v>
      </c>
      <c r="L12" s="49">
        <v>30918.576</v>
      </c>
      <c r="M12" s="49">
        <v>31162.245000000003</v>
      </c>
      <c r="N12" s="62">
        <v>29752.624000000003</v>
      </c>
      <c r="O12" s="64">
        <v>32120.717</v>
      </c>
      <c r="P12" s="49">
        <v>32012.669</v>
      </c>
      <c r="Q12" s="49">
        <v>32952.187000000005</v>
      </c>
      <c r="R12" s="49">
        <v>33302.853</v>
      </c>
      <c r="S12" s="49">
        <v>30470.067</v>
      </c>
      <c r="T12" s="49">
        <v>30716.285</v>
      </c>
      <c r="U12" s="49">
        <v>31825.559</v>
      </c>
      <c r="V12" s="49">
        <v>32696.517</v>
      </c>
      <c r="W12" s="49">
        <v>31574.685999999998</v>
      </c>
      <c r="X12" s="49">
        <v>32914.537</v>
      </c>
      <c r="Y12" s="49">
        <v>32785.568</v>
      </c>
      <c r="Z12" s="50">
        <v>28954.682999999997</v>
      </c>
    </row>
    <row r="13" spans="1:26" s="7" customFormat="1" ht="12.75">
      <c r="A13" s="13">
        <v>10170</v>
      </c>
      <c r="B13" s="68" t="s">
        <v>7</v>
      </c>
      <c r="C13" s="52">
        <v>16765</v>
      </c>
      <c r="D13" s="12">
        <v>21861</v>
      </c>
      <c r="E13" s="12">
        <v>23265</v>
      </c>
      <c r="F13" s="12">
        <v>21757</v>
      </c>
      <c r="G13" s="12">
        <v>14838</v>
      </c>
      <c r="H13" s="12">
        <v>13602</v>
      </c>
      <c r="I13" s="12">
        <v>20797</v>
      </c>
      <c r="J13" s="12">
        <v>42640</v>
      </c>
      <c r="K13" s="12">
        <v>31114</v>
      </c>
      <c r="L13" s="12">
        <v>12418</v>
      </c>
      <c r="M13" s="12">
        <v>5393</v>
      </c>
      <c r="N13" s="61">
        <v>9581</v>
      </c>
      <c r="O13" s="55">
        <v>22139</v>
      </c>
      <c r="P13" s="12">
        <v>28719</v>
      </c>
      <c r="Q13" s="12">
        <v>30345</v>
      </c>
      <c r="R13" s="12">
        <v>28837</v>
      </c>
      <c r="S13" s="12">
        <v>21082</v>
      </c>
      <c r="T13" s="12">
        <v>20131</v>
      </c>
      <c r="U13" s="12">
        <v>25998</v>
      </c>
      <c r="V13" s="12">
        <v>48676</v>
      </c>
      <c r="W13" s="12">
        <v>37884</v>
      </c>
      <c r="X13" s="12">
        <v>18666</v>
      </c>
      <c r="Y13" s="12">
        <v>11117</v>
      </c>
      <c r="Z13" s="15">
        <v>16069</v>
      </c>
    </row>
    <row r="14" spans="1:26" ht="12.75">
      <c r="A14" s="65">
        <v>10183</v>
      </c>
      <c r="B14" s="69" t="s">
        <v>8</v>
      </c>
      <c r="C14" s="53">
        <v>5129.776000000005</v>
      </c>
      <c r="D14" s="49">
        <v>5009.334000000005</v>
      </c>
      <c r="E14" s="49">
        <v>5465.776000000005</v>
      </c>
      <c r="F14" s="49">
        <v>5285.776000000005</v>
      </c>
      <c r="G14" s="49">
        <v>4683.088000000005</v>
      </c>
      <c r="H14" s="49">
        <v>5131.322000000006</v>
      </c>
      <c r="I14" s="49">
        <v>5084.880000000006</v>
      </c>
      <c r="J14" s="49">
        <v>5723.776000000005</v>
      </c>
      <c r="K14" s="49">
        <v>5508.880000000006</v>
      </c>
      <c r="L14" s="49">
        <v>5379.776000000005</v>
      </c>
      <c r="M14" s="49">
        <v>5215.776000000005</v>
      </c>
      <c r="N14" s="62">
        <v>4956.880000000005</v>
      </c>
      <c r="O14" s="64">
        <v>24178</v>
      </c>
      <c r="P14" s="49">
        <v>23468</v>
      </c>
      <c r="Q14" s="49">
        <v>24514</v>
      </c>
      <c r="R14" s="49">
        <v>24334</v>
      </c>
      <c r="S14" s="49">
        <v>21888</v>
      </c>
      <c r="T14" s="49">
        <v>24154</v>
      </c>
      <c r="U14" s="49">
        <v>23518</v>
      </c>
      <c r="V14" s="49">
        <v>24772</v>
      </c>
      <c r="W14" s="49">
        <v>23942</v>
      </c>
      <c r="X14" s="49">
        <v>24428</v>
      </c>
      <c r="Y14" s="49">
        <v>24264</v>
      </c>
      <c r="Z14" s="50">
        <v>23390</v>
      </c>
    </row>
    <row r="15" spans="1:26" s="7" customFormat="1" ht="12.75">
      <c r="A15" s="13">
        <v>10191</v>
      </c>
      <c r="B15" s="68" t="s">
        <v>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114">
        <v>0</v>
      </c>
      <c r="O15" s="55">
        <v>4136</v>
      </c>
      <c r="P15" s="12">
        <v>4008</v>
      </c>
      <c r="Q15" s="12">
        <v>4136</v>
      </c>
      <c r="R15" s="12">
        <v>4136</v>
      </c>
      <c r="S15" s="12">
        <v>3736</v>
      </c>
      <c r="T15" s="12">
        <v>4130</v>
      </c>
      <c r="U15" s="12">
        <v>4002</v>
      </c>
      <c r="V15" s="12">
        <v>4136</v>
      </c>
      <c r="W15" s="12">
        <v>4002</v>
      </c>
      <c r="X15" s="12">
        <v>4136</v>
      </c>
      <c r="Y15" s="12">
        <v>4136</v>
      </c>
      <c r="Z15" s="15">
        <v>4002</v>
      </c>
    </row>
    <row r="16" spans="1:26" ht="12.75">
      <c r="A16" s="65">
        <v>10204</v>
      </c>
      <c r="B16" s="69" t="s">
        <v>10</v>
      </c>
      <c r="C16" s="53">
        <v>12222</v>
      </c>
      <c r="D16" s="49">
        <v>14254</v>
      </c>
      <c r="E16" s="49">
        <v>22070</v>
      </c>
      <c r="F16" s="49">
        <v>21063</v>
      </c>
      <c r="G16" s="49">
        <v>18498</v>
      </c>
      <c r="H16" s="49">
        <v>15882</v>
      </c>
      <c r="I16" s="49">
        <v>12580</v>
      </c>
      <c r="J16" s="49">
        <v>3860</v>
      </c>
      <c r="K16" s="49">
        <v>3172</v>
      </c>
      <c r="L16" s="49">
        <v>6336</v>
      </c>
      <c r="M16" s="49">
        <v>9869</v>
      </c>
      <c r="N16" s="62">
        <v>11935</v>
      </c>
      <c r="O16" s="64">
        <v>15276</v>
      </c>
      <c r="P16" s="49">
        <v>17214</v>
      </c>
      <c r="Q16" s="49">
        <v>25124</v>
      </c>
      <c r="R16" s="49">
        <v>24117</v>
      </c>
      <c r="S16" s="49">
        <v>21257</v>
      </c>
      <c r="T16" s="49">
        <v>18932</v>
      </c>
      <c r="U16" s="49">
        <v>15536</v>
      </c>
      <c r="V16" s="49">
        <v>6914</v>
      </c>
      <c r="W16" s="49">
        <v>6128</v>
      </c>
      <c r="X16" s="49">
        <v>9390</v>
      </c>
      <c r="Y16" s="49">
        <v>12923</v>
      </c>
      <c r="Z16" s="50">
        <v>14890</v>
      </c>
    </row>
    <row r="17" spans="1:26" ht="12.75">
      <c r="A17" s="13">
        <v>10237</v>
      </c>
      <c r="B17" s="68" t="s">
        <v>11</v>
      </c>
      <c r="C17" s="5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61">
        <v>0</v>
      </c>
      <c r="O17" s="55">
        <v>5492</v>
      </c>
      <c r="P17" s="12">
        <v>5394</v>
      </c>
      <c r="Q17" s="12">
        <v>6053</v>
      </c>
      <c r="R17" s="12">
        <v>6039</v>
      </c>
      <c r="S17" s="12">
        <v>5211</v>
      </c>
      <c r="T17" s="12">
        <v>5699</v>
      </c>
      <c r="U17" s="12">
        <v>5870</v>
      </c>
      <c r="V17" s="12">
        <v>6675</v>
      </c>
      <c r="W17" s="12">
        <v>6229</v>
      </c>
      <c r="X17" s="12">
        <v>5837</v>
      </c>
      <c r="Y17" s="12">
        <v>5565</v>
      </c>
      <c r="Z17" s="15">
        <v>5261</v>
      </c>
    </row>
    <row r="18" spans="1:26" ht="12.75">
      <c r="A18" s="65">
        <v>10286</v>
      </c>
      <c r="B18" s="69" t="s">
        <v>29</v>
      </c>
      <c r="C18" s="53">
        <v>18781.072000000004</v>
      </c>
      <c r="D18" s="49">
        <v>20210.223000000005</v>
      </c>
      <c r="E18" s="49">
        <v>24550.072000000004</v>
      </c>
      <c r="F18" s="49">
        <v>21062.072000000004</v>
      </c>
      <c r="G18" s="49">
        <v>15900.936000000005</v>
      </c>
      <c r="H18" s="49">
        <v>14673.209000000004</v>
      </c>
      <c r="I18" s="49">
        <v>13656.360000000004</v>
      </c>
      <c r="J18" s="49">
        <v>21802.072000000004</v>
      </c>
      <c r="K18" s="49">
        <v>25397.360000000004</v>
      </c>
      <c r="L18" s="49">
        <v>25879.072000000004</v>
      </c>
      <c r="M18" s="49">
        <v>26742.072000000004</v>
      </c>
      <c r="N18" s="62">
        <v>16570.360000000004</v>
      </c>
      <c r="O18" s="64">
        <v>20716</v>
      </c>
      <c r="P18" s="49">
        <v>21982</v>
      </c>
      <c r="Q18" s="49">
        <v>26432</v>
      </c>
      <c r="R18" s="49">
        <v>22944</v>
      </c>
      <c r="S18" s="49">
        <v>17600</v>
      </c>
      <c r="T18" s="49">
        <v>16552</v>
      </c>
      <c r="U18" s="49">
        <v>15529</v>
      </c>
      <c r="V18" s="49">
        <v>23631</v>
      </c>
      <c r="W18" s="49">
        <v>27218</v>
      </c>
      <c r="X18" s="49">
        <v>27814</v>
      </c>
      <c r="Y18" s="49">
        <v>28571</v>
      </c>
      <c r="Z18" s="50">
        <v>18391</v>
      </c>
    </row>
    <row r="19" spans="1:26" ht="15">
      <c r="A19" s="13">
        <v>10294</v>
      </c>
      <c r="B19" s="68" t="s">
        <v>12</v>
      </c>
      <c r="C19" s="77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115">
        <v>0</v>
      </c>
      <c r="O19" s="55">
        <v>1382</v>
      </c>
      <c r="P19" s="12">
        <v>1339</v>
      </c>
      <c r="Q19" s="12">
        <v>1382</v>
      </c>
      <c r="R19" s="12">
        <v>1382</v>
      </c>
      <c r="S19" s="12">
        <v>1248</v>
      </c>
      <c r="T19" s="12">
        <v>1380</v>
      </c>
      <c r="U19" s="12">
        <v>1337</v>
      </c>
      <c r="V19" s="12">
        <v>1382</v>
      </c>
      <c r="W19" s="12">
        <v>1337</v>
      </c>
      <c r="X19" s="12">
        <v>1382</v>
      </c>
      <c r="Y19" s="12">
        <v>1382</v>
      </c>
      <c r="Z19" s="15">
        <v>1337</v>
      </c>
    </row>
    <row r="20" spans="1:26" s="7" customFormat="1" ht="12.75">
      <c r="A20" s="65">
        <v>10306</v>
      </c>
      <c r="B20" s="69" t="s">
        <v>13</v>
      </c>
      <c r="C20" s="53">
        <v>53521</v>
      </c>
      <c r="D20" s="49">
        <v>43000</v>
      </c>
      <c r="E20" s="49">
        <v>49245</v>
      </c>
      <c r="F20" s="49">
        <v>43619</v>
      </c>
      <c r="G20" s="49">
        <v>37776</v>
      </c>
      <c r="H20" s="49">
        <v>41530</v>
      </c>
      <c r="I20" s="49">
        <v>53222</v>
      </c>
      <c r="J20" s="49">
        <v>59265</v>
      </c>
      <c r="K20" s="49">
        <v>55533</v>
      </c>
      <c r="L20" s="49">
        <v>49597</v>
      </c>
      <c r="M20" s="49">
        <v>49273</v>
      </c>
      <c r="N20" s="62">
        <v>44652</v>
      </c>
      <c r="O20" s="64">
        <v>57053</v>
      </c>
      <c r="P20" s="49">
        <v>46329</v>
      </c>
      <c r="Q20" s="49">
        <v>59907</v>
      </c>
      <c r="R20" s="49">
        <v>54976</v>
      </c>
      <c r="S20" s="49">
        <v>49307</v>
      </c>
      <c r="T20" s="49">
        <v>54585</v>
      </c>
      <c r="U20" s="49">
        <v>63137</v>
      </c>
      <c r="V20" s="49">
        <v>69613</v>
      </c>
      <c r="W20" s="49">
        <v>65508</v>
      </c>
      <c r="X20" s="49">
        <v>59698</v>
      </c>
      <c r="Y20" s="49">
        <v>59835</v>
      </c>
      <c r="Z20" s="50">
        <v>53993</v>
      </c>
    </row>
    <row r="21" spans="1:26" ht="12.75">
      <c r="A21" s="13">
        <v>10349</v>
      </c>
      <c r="B21" s="68" t="s">
        <v>14</v>
      </c>
      <c r="C21" s="52">
        <v>395687</v>
      </c>
      <c r="D21" s="12">
        <v>258066</v>
      </c>
      <c r="E21" s="12">
        <v>351257</v>
      </c>
      <c r="F21" s="12">
        <v>279414</v>
      </c>
      <c r="G21" s="12">
        <v>228227</v>
      </c>
      <c r="H21" s="12">
        <v>243421</v>
      </c>
      <c r="I21" s="12">
        <v>462410</v>
      </c>
      <c r="J21" s="12">
        <v>621870</v>
      </c>
      <c r="K21" s="12">
        <v>728263</v>
      </c>
      <c r="L21" s="12">
        <v>477261</v>
      </c>
      <c r="M21" s="12">
        <v>428438</v>
      </c>
      <c r="N21" s="61">
        <v>280464</v>
      </c>
      <c r="O21" s="55">
        <v>447340</v>
      </c>
      <c r="P21" s="12">
        <v>309749</v>
      </c>
      <c r="Q21" s="12">
        <v>405343</v>
      </c>
      <c r="R21" s="12">
        <v>331250</v>
      </c>
      <c r="S21" s="12">
        <v>271042</v>
      </c>
      <c r="T21" s="12">
        <v>291503</v>
      </c>
      <c r="U21" s="12">
        <v>509925</v>
      </c>
      <c r="V21" s="12">
        <v>670794</v>
      </c>
      <c r="W21" s="12">
        <v>777977</v>
      </c>
      <c r="X21" s="12">
        <v>542556</v>
      </c>
      <c r="Y21" s="12">
        <v>496385</v>
      </c>
      <c r="Z21" s="15">
        <v>328053</v>
      </c>
    </row>
    <row r="22" spans="1:26" s="7" customFormat="1" ht="12.75">
      <c r="A22" s="65">
        <v>10354</v>
      </c>
      <c r="B22" s="69" t="s">
        <v>15</v>
      </c>
      <c r="C22" s="53">
        <v>10677</v>
      </c>
      <c r="D22" s="49">
        <v>18069</v>
      </c>
      <c r="E22" s="49">
        <v>25179</v>
      </c>
      <c r="F22" s="49">
        <v>20481</v>
      </c>
      <c r="G22" s="49">
        <v>14127</v>
      </c>
      <c r="H22" s="49">
        <v>12011</v>
      </c>
      <c r="I22" s="49">
        <v>10997</v>
      </c>
      <c r="J22" s="49">
        <v>12234</v>
      </c>
      <c r="K22" s="49">
        <v>9556</v>
      </c>
      <c r="L22" s="49">
        <v>9194</v>
      </c>
      <c r="M22" s="49">
        <v>8796</v>
      </c>
      <c r="N22" s="62">
        <v>8339</v>
      </c>
      <c r="O22" s="64">
        <v>18183</v>
      </c>
      <c r="P22" s="49">
        <v>31046</v>
      </c>
      <c r="Q22" s="49">
        <v>42991</v>
      </c>
      <c r="R22" s="49">
        <v>35017</v>
      </c>
      <c r="S22" s="49">
        <v>24125</v>
      </c>
      <c r="T22" s="49">
        <v>20460</v>
      </c>
      <c r="U22" s="49">
        <v>18569</v>
      </c>
      <c r="V22" s="49">
        <v>20058</v>
      </c>
      <c r="W22" s="49">
        <v>15466</v>
      </c>
      <c r="X22" s="49">
        <v>15237</v>
      </c>
      <c r="Y22" s="49">
        <v>14776</v>
      </c>
      <c r="Z22" s="50">
        <v>14126</v>
      </c>
    </row>
    <row r="23" spans="1:26" ht="13.5" thickBot="1">
      <c r="A23" s="33">
        <v>10370</v>
      </c>
      <c r="B23" s="70" t="s">
        <v>16</v>
      </c>
      <c r="C23" s="54">
        <v>169386</v>
      </c>
      <c r="D23" s="36">
        <v>157350</v>
      </c>
      <c r="E23" s="36">
        <v>154750</v>
      </c>
      <c r="F23" s="36">
        <v>161238</v>
      </c>
      <c r="G23" s="36">
        <v>132639</v>
      </c>
      <c r="H23" s="36">
        <v>107574</v>
      </c>
      <c r="I23" s="36">
        <v>105726</v>
      </c>
      <c r="J23" s="36">
        <v>111618</v>
      </c>
      <c r="K23" s="36">
        <v>110571</v>
      </c>
      <c r="L23" s="36">
        <v>104278</v>
      </c>
      <c r="M23" s="36">
        <v>123137</v>
      </c>
      <c r="N23" s="63">
        <v>113802</v>
      </c>
      <c r="O23" s="35">
        <v>169792</v>
      </c>
      <c r="P23" s="36">
        <v>157662</v>
      </c>
      <c r="Q23" s="36">
        <v>154400</v>
      </c>
      <c r="R23" s="36">
        <v>160858</v>
      </c>
      <c r="S23" s="36">
        <v>131847</v>
      </c>
      <c r="T23" s="36">
        <v>106950</v>
      </c>
      <c r="U23" s="36">
        <v>105050</v>
      </c>
      <c r="V23" s="36">
        <v>110998</v>
      </c>
      <c r="W23" s="36">
        <v>109891</v>
      </c>
      <c r="X23" s="36">
        <v>103881</v>
      </c>
      <c r="Y23" s="36">
        <v>122365</v>
      </c>
      <c r="Z23" s="37">
        <v>112955</v>
      </c>
    </row>
    <row r="25" spans="1:26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1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3.5">
      <c r="A26" s="3" t="s">
        <v>25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23"/>
      <c r="Y26" s="23"/>
      <c r="Z26" s="23"/>
    </row>
    <row r="27" spans="1:26" ht="12.75">
      <c r="A27" s="3" t="s">
        <v>23</v>
      </c>
      <c r="L27" s="72"/>
      <c r="M27" s="24"/>
      <c r="N27" s="21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>
      <c r="A28" s="3" t="s">
        <v>24</v>
      </c>
      <c r="L28" s="72"/>
      <c r="M28" s="24"/>
      <c r="N28" s="21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>
      <c r="A29" s="3" t="s">
        <v>19</v>
      </c>
      <c r="L29" s="72"/>
      <c r="M29" s="24"/>
      <c r="N29" s="21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>
      <c r="A30" s="3" t="s">
        <v>20</v>
      </c>
      <c r="L30" s="72"/>
      <c r="M30" s="24"/>
      <c r="N30" s="21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>
      <c r="A31" s="3" t="s">
        <v>21</v>
      </c>
      <c r="L31" s="72"/>
      <c r="M31" s="24"/>
      <c r="N31" s="27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3:26" ht="12.75">
      <c r="C32" s="9"/>
      <c r="D32" s="9"/>
      <c r="E32" s="9"/>
      <c r="F32" s="9"/>
      <c r="G32" s="9"/>
      <c r="H32" s="9"/>
      <c r="I32" s="9"/>
      <c r="J32" s="9"/>
      <c r="K32" s="9"/>
      <c r="L32" s="72"/>
      <c r="M32" s="72"/>
      <c r="N32" s="7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3:26" ht="12.75">
      <c r="C33"/>
      <c r="D33"/>
      <c r="E33"/>
      <c r="F33"/>
      <c r="G33"/>
      <c r="H33"/>
      <c r="I33"/>
      <c r="J33"/>
      <c r="K33"/>
      <c r="L33"/>
      <c r="M33"/>
      <c r="N3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3:26" ht="12.75">
      <c r="C34"/>
      <c r="D34"/>
      <c r="E34"/>
      <c r="F34"/>
      <c r="G34"/>
      <c r="H34"/>
      <c r="I34"/>
      <c r="J34"/>
      <c r="K34"/>
      <c r="L34"/>
      <c r="M34"/>
      <c r="N34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3:26" ht="12.75">
      <c r="C35"/>
      <c r="D35"/>
      <c r="E35"/>
      <c r="F35"/>
      <c r="G35"/>
      <c r="H35"/>
      <c r="I35"/>
      <c r="J35"/>
      <c r="K35"/>
      <c r="L35"/>
      <c r="M35"/>
      <c r="N3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3:26" ht="12.75">
      <c r="C36"/>
      <c r="D36"/>
      <c r="E36"/>
      <c r="F36"/>
      <c r="G36"/>
      <c r="H36"/>
      <c r="I36"/>
      <c r="J36"/>
      <c r="K36"/>
      <c r="L36"/>
      <c r="M36"/>
      <c r="N36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3:26" ht="12.75">
      <c r="C37"/>
      <c r="D37"/>
      <c r="E37"/>
      <c r="F37"/>
      <c r="G37"/>
      <c r="H37"/>
      <c r="I37"/>
      <c r="J37"/>
      <c r="K37"/>
      <c r="L37"/>
      <c r="M37"/>
      <c r="N37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3:26" ht="12.75">
      <c r="C38"/>
      <c r="D38"/>
      <c r="E38"/>
      <c r="F38"/>
      <c r="G38"/>
      <c r="H38"/>
      <c r="I38"/>
      <c r="J38"/>
      <c r="K38"/>
      <c r="L38"/>
      <c r="M38"/>
      <c r="N38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3:26" ht="12.75">
      <c r="C39" s="9"/>
      <c r="D39" s="9"/>
      <c r="E39" s="9"/>
      <c r="F39" s="9"/>
      <c r="G39" s="9"/>
      <c r="H39" s="9"/>
      <c r="I39" s="9"/>
      <c r="J39" s="9"/>
      <c r="K39" s="9"/>
      <c r="L39" s="72"/>
      <c r="M39" s="72"/>
      <c r="N39" s="7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3:26" ht="12.75">
      <c r="C40" s="9"/>
      <c r="D40" s="9"/>
      <c r="E40" s="9"/>
      <c r="F40" s="9"/>
      <c r="G40" s="9"/>
      <c r="H40" s="9"/>
      <c r="I40" s="9"/>
      <c r="J40" s="9"/>
      <c r="K40" s="9"/>
      <c r="L40" s="72"/>
      <c r="M40" s="72"/>
      <c r="N40" s="7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3:26" ht="12.75">
      <c r="C41" s="9"/>
      <c r="D41" s="9"/>
      <c r="E41" s="9"/>
      <c r="F41" s="9"/>
      <c r="G41" s="9"/>
      <c r="H41" s="9"/>
      <c r="I41" s="9"/>
      <c r="J41" s="9"/>
      <c r="K41" s="9"/>
      <c r="L41" s="72"/>
      <c r="M41" s="72"/>
      <c r="N41" s="7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3:26" ht="12.75">
      <c r="C42" s="9"/>
      <c r="D42" s="9"/>
      <c r="E42" s="9"/>
      <c r="F42" s="9"/>
      <c r="G42" s="9"/>
      <c r="H42" s="9"/>
      <c r="I42" s="9"/>
      <c r="J42" s="9"/>
      <c r="K42" s="9"/>
      <c r="L42" s="72"/>
      <c r="M42" s="72"/>
      <c r="N42" s="7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3:26" ht="12.75">
      <c r="C43" s="9"/>
      <c r="D43" s="9"/>
      <c r="E43" s="9"/>
      <c r="F43" s="9"/>
      <c r="G43" s="9"/>
      <c r="H43" s="9"/>
      <c r="I43" s="9"/>
      <c r="J43" s="9"/>
      <c r="K43" s="9"/>
      <c r="L43" s="72"/>
      <c r="M43" s="72"/>
      <c r="N43" s="7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3:26" ht="12.75">
      <c r="C44" s="9"/>
      <c r="D44" s="9"/>
      <c r="E44" s="9"/>
      <c r="F44" s="9"/>
      <c r="G44" s="9"/>
      <c r="H44" s="9"/>
      <c r="I44" s="9"/>
      <c r="J44" s="9"/>
      <c r="K44" s="9"/>
      <c r="L44" s="72"/>
      <c r="M44" s="72"/>
      <c r="N44" s="7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3:25" ht="12.75">
      <c r="C45" s="9"/>
      <c r="D45" s="9"/>
      <c r="E45" s="9"/>
      <c r="F45" s="9"/>
      <c r="G45" s="9"/>
      <c r="H45" s="9"/>
      <c r="I45" s="9"/>
      <c r="J45" s="9"/>
      <c r="K45" s="9"/>
      <c r="L45" s="72"/>
      <c r="M45" s="72"/>
      <c r="N45" s="7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3:25" ht="12.75">
      <c r="C46" s="9"/>
      <c r="D46" s="9"/>
      <c r="E46" s="9"/>
      <c r="F46" s="9"/>
      <c r="G46" s="9"/>
      <c r="H46" s="9"/>
      <c r="I46" s="9"/>
      <c r="J46" s="9"/>
      <c r="K46" s="9"/>
      <c r="L46" s="72"/>
      <c r="M46" s="72"/>
      <c r="N46" s="7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3:14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ht="12.75">
      <c r="C48" s="9"/>
    </row>
  </sheetData>
  <mergeCells count="4">
    <mergeCell ref="C5:N5"/>
    <mergeCell ref="A5:A7"/>
    <mergeCell ref="B5:B7"/>
    <mergeCell ref="O5:Z5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jcweinstein@bpa.gov</dc:creator>
  <cp:keywords/>
  <dc:description/>
  <cp:lastModifiedBy>Weinstein,Jason C (BPA) - PSS-6</cp:lastModifiedBy>
  <cp:lastPrinted>2017-08-07T19:51:18Z</cp:lastPrinted>
  <dcterms:created xsi:type="dcterms:W3CDTF">2011-07-23T03:00:13Z</dcterms:created>
  <dcterms:modified xsi:type="dcterms:W3CDTF">2022-07-26T14:10:08Z</dcterms:modified>
  <cp:category/>
  <cp:version/>
  <cp:contentType/>
  <cp:contentStatus/>
</cp:coreProperties>
</file>