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7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hidePivotFieldList="1"/>
  <bookViews>
    <workbookView xWindow="3765" yWindow="1125" windowWidth="21600" windowHeight="11235" activeTab="2"/>
  </bookViews>
  <sheets>
    <sheet name="Update Instructions" sheetId="4" r:id="rId1"/>
    <sheet name="QPL" sheetId="1" r:id="rId2"/>
    <sheet name="Web Version" sheetId="3" r:id="rId3"/>
    <sheet name="Revision" sheetId="2" r:id="rId4"/>
    <sheet name="Dryer Queue" sheetId="5" r:id="rId5"/>
  </sheets>
  <externalReferences>
    <externalReference r:id="rId8"/>
    <externalReference r:id="rId9"/>
    <externalReference r:id="rId10"/>
  </externalReferences>
  <definedNames>
    <definedName name="_Chk10">'[1]ProData'!$C$35</definedName>
    <definedName name="_Chk11">'[1]ProData'!$C$36</definedName>
    <definedName name="_Chk12">'[1]ProData'!$C$37</definedName>
    <definedName name="_Chk13">'[1]ProData'!$C$38</definedName>
    <definedName name="_Chk14">'[1]ProData'!$C$39</definedName>
    <definedName name="_Chk15">'[1]ProData'!$C$40</definedName>
    <definedName name="_Chk16">'[1]ProData'!$C$41</definedName>
    <definedName name="_Chk17">'[1]ProData'!$C$42</definedName>
    <definedName name="_Chk18">'[1]ProData'!$C$43</definedName>
    <definedName name="_Chk19">'[1]ProData'!$C$44</definedName>
    <definedName name="_Chk2">'[1]ProData'!$C$27</definedName>
    <definedName name="_Chk20">'[1]ProData'!$C$45</definedName>
    <definedName name="_Chk21">'[1]ProData'!$C$46</definedName>
    <definedName name="_Chk22">'[1]ProData'!$C$47</definedName>
    <definedName name="_Chk23">'[1]ProData'!$C$48</definedName>
    <definedName name="_Chk24">'[1]ProData'!$C$49</definedName>
    <definedName name="_Chk25">'[1]ProData'!$C$50</definedName>
    <definedName name="_Chk26">'[1]ProData'!$C$51</definedName>
    <definedName name="_Chk27">'[1]ProData'!$C$52</definedName>
    <definedName name="_Chk28">'[1]ProData'!$C$53</definedName>
    <definedName name="_Chk29">'[1]ProData'!$C$54</definedName>
    <definedName name="_Chk3">'[1]ProData'!$C$28</definedName>
    <definedName name="_Chk30">'[1]ProData'!$C$55</definedName>
    <definedName name="_Chk4">'[1]ProData'!$C$29</definedName>
    <definedName name="_Chk5">'[1]ProData'!$C$30</definedName>
    <definedName name="_Chk6">'[1]ProData'!$C$31</definedName>
    <definedName name="_Chk7">'[1]ProData'!$C$32</definedName>
    <definedName name="_Chk8">'[1]ProData'!$C$33</definedName>
    <definedName name="_Chk9">'[1]ProData'!$C$34</definedName>
    <definedName name="_Key1" localSheetId="1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_Table2_Out" hidden="1">#REF!</definedName>
    <definedName name="atest">"a15:c19"</definedName>
    <definedName name="Category">'[1]ValidationLists'!$D$2:$D$6</definedName>
    <definedName name="CheckListCategory">'[1]Checklist'!$I$7</definedName>
    <definedName name="CheckListFilter">'[1]Checklist'!$I$9</definedName>
    <definedName name="CheckListMethod">'[1]Checklist'!$I$6</definedName>
    <definedName name="CheckListProcedure">'[1]Checklist'!$I$8</definedName>
    <definedName name="Com_LP_Table">'[2]Com LU Table'!$C$3:$P$13</definedName>
    <definedName name="CostDataSourceTypes">'[1]ValidationLists'!$A$2:$A$12</definedName>
    <definedName name="Cwvu.GREY_ALL." hidden="1">#REF!</definedName>
    <definedName name="Cycles_per_year">'[3]Paired Energy Use'!$C$18</definedName>
    <definedName name="DEF">'[3]ENERGYSTAR Data '!$D$8</definedName>
    <definedName name="discountOR">0.045</definedName>
    <definedName name="discountWA" comment="Washington Discount Rate">0.0361</definedName>
    <definedName name="DOE2011_">#REF!</definedName>
    <definedName name="DOE2011_b">#REF!</definedName>
    <definedName name="DOE2011b">#REF!</definedName>
    <definedName name="DOE2011x">#REF!</definedName>
    <definedName name="DUF">'[3]ENERGYSTAR Data '!$D$9</definedName>
    <definedName name="ElecMargCarbonTab">'[1]ProData'!$F$9</definedName>
    <definedName name="FieldRMCCorr">#REF!</definedName>
    <definedName name="GasMargCarbonTab">'[1]ProData'!$F$10</definedName>
    <definedName name="GasMargCostTab">'[1]ProData'!$F$7</definedName>
    <definedName name="GasSaveShapeTab">'[1]ProData'!$F$8</definedName>
    <definedName name="Guideline">'[1]ValidationLists'!$B$2:$B$8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LineLossShapeTab">'[1]ProData'!$F$12</definedName>
    <definedName name="LookupTable">'[1]LookupTable'!$A:$XFD</definedName>
    <definedName name="MargCarbonCostTab">'[1]ProData'!$F$11</definedName>
    <definedName name="MargCostTab">'[1]ProData'!$F$5</definedName>
    <definedName name="Method">'[1]ValidationLists'!$C$2:$C$6</definedName>
    <definedName name="OutputRange">'[1]ProCost 6th Plan Inputs'!$G$58</definedName>
    <definedName name="PC_Main">[0]!PC_Main</definedName>
    <definedName name="_xlnm.Print_Area" localSheetId="2">'Web Version'!$A$1:$K$55</definedName>
    <definedName name="Procedure">'[1]ValidationLists'!$E$2:$E$5</definedName>
    <definedName name="RealClothingScalar">'[3]Paired Energy Use'!$C$15</definedName>
    <definedName name="RealClothingScaler">'[3]ENERGYSTAR Data '!$D$11</definedName>
    <definedName name="Response">'[1]ValidationLists'!$F$2:$F$4</definedName>
    <definedName name="SaveShapeTab">'[1]ProData'!$F$6</definedName>
    <definedName name="Sector">'[2]Lists'!$A$3:$A$5</definedName>
    <definedName name="SECTOR_INPUTS">'[1]ProCost 6th Plan Inputs'!$A$1:$K$50</definedName>
    <definedName name="ShapeDescriptions">#REF!</definedName>
    <definedName name="ShapeNameList">#REF!</definedName>
    <definedName name="TestMeasure">[0]!TestMeasure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BidCo." hidden="1">{#N/A,#N/A,FALSE,"BidCo Assumptions";#N/A,#N/A,FALSE,"Credit Stats";#N/A,#N/A,FALSE,"Bidco Summary";#N/A,#N/A,FALSE,"BIDCO Consolidated"}</definedName>
    <definedName name="wrn.DCF._.Valuation." hidden="1">{"value box",#N/A,TRUE,"DPL Inc. Fin Statements";"unlevered free cash flows",#N/A,TRUE,"DPL Inc. Fin Statements"}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ull._.report.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wrn.PrintAll." hidden="1">{"PA1",#N/A,TRUE,"BORDMW";"pa2",#N/A,TRUE,"BORDMW";"PA3",#N/A,TRUE,"BORDMW";"PA4",#N/A,TRUE,"BORDMW"}</definedName>
    <definedName name="wrn.sales." hidden="1">{"sales",#N/A,FALSE,"Sales";"sales existing",#N/A,FALSE,"Sales";"sales rd1",#N/A,FALSE,"Sales";"sales rd2",#N/A,FALSE,"Sales"}</definedName>
    <definedName name="wrn.STAND_ALONE_BOTH." hidden="1">{"FCB_ALL",#N/A,FALSE,"FCB";"GREY_ALL",#N/A,FALSE,"GREY"}</definedName>
    <definedName name="wrn.Wacc." hidden="1">{"Area1",#N/A,FALSE,"OREWACC";"Area2",#N/A,FALSE,"OREWACC"}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<sst xmlns="http://schemas.openxmlformats.org/spreadsheetml/2006/main" count="967" uniqueCount="185">
  <si>
    <t>EPA Website</t>
  </si>
  <si>
    <t>https://www.energystar.gov/productfinder/product/certified-clothes-dryers/results</t>
  </si>
  <si>
    <t>Product Brand</t>
  </si>
  <si>
    <t>Model</t>
  </si>
  <si>
    <t>Tech</t>
  </si>
  <si>
    <t>Type</t>
  </si>
  <si>
    <t>Volume (ft3)</t>
  </si>
  <si>
    <t>UCEF</t>
  </si>
  <si>
    <t>Notes</t>
  </si>
  <si>
    <t>-- any --</t>
  </si>
  <si>
    <t>Conv</t>
  </si>
  <si>
    <t>Vented</t>
  </si>
  <si>
    <t>varies</t>
  </si>
  <si>
    <t>Q4 2014 Ecova</t>
  </si>
  <si>
    <t>Beko</t>
  </si>
  <si>
    <t>HPD24412#</t>
  </si>
  <si>
    <t>Ventless</t>
  </si>
  <si>
    <t>Q3 2015 UL</t>
  </si>
  <si>
    <t>Blomberg</t>
  </si>
  <si>
    <t>DHP24412#</t>
  </si>
  <si>
    <t>DHP24400#</t>
  </si>
  <si>
    <t>LG</t>
  </si>
  <si>
    <t>DLHX4072#</t>
  </si>
  <si>
    <t>Kenmore</t>
  </si>
  <si>
    <t>8159#</t>
  </si>
  <si>
    <t>Whirlpool</t>
  </si>
  <si>
    <t>WED99HED##</t>
  </si>
  <si>
    <t>WED7990F#</t>
  </si>
  <si>
    <t>Q2 2016 UL</t>
  </si>
  <si>
    <t>WED9290F#</t>
  </si>
  <si>
    <t>Q3 2016 UL</t>
  </si>
  <si>
    <t>WHD3090##</t>
  </si>
  <si>
    <t>"#" indicates a place holder for sub-model specification designation. For example, "W" typically indicates white color.</t>
  </si>
  <si>
    <t>Vented (kWh/yr)</t>
  </si>
  <si>
    <t>Ventless (kWh/yr)</t>
  </si>
  <si>
    <t>Vented and unvented values based on regional mix</t>
  </si>
  <si>
    <t>WHD5090##</t>
  </si>
  <si>
    <t>DLHX4072</t>
  </si>
  <si>
    <t>Miele</t>
  </si>
  <si>
    <t>TWF160WP</t>
  </si>
  <si>
    <t>NEEA 
Tier</t>
  </si>
  <si>
    <t>Q3 2018 UL</t>
  </si>
  <si>
    <t>Measure</t>
  </si>
  <si>
    <t>Min UCEF
(lb/kWh)</t>
  </si>
  <si>
    <t>Max UCEF
(lb/kWh)</t>
  </si>
  <si>
    <t>RTF Dryer Performance Bins - 2018 Values</t>
  </si>
  <si>
    <t>BPA Program</t>
  </si>
  <si>
    <t>RTF
Tier</t>
  </si>
  <si>
    <t>DHP24412W</t>
  </si>
  <si>
    <t>Test Date&amp;Lab</t>
  </si>
  <si>
    <t>D2 Drying Time</t>
  </si>
  <si>
    <t>HPD24400#</t>
  </si>
  <si>
    <t>RTF Savings (kWh/yr)</t>
  </si>
  <si>
    <t>WHD862CHC</t>
  </si>
  <si>
    <t>Q1 2019 UL</t>
  </si>
  <si>
    <t>WHD560CHW</t>
  </si>
  <si>
    <t>Samsung</t>
  </si>
  <si>
    <t>DV22N6850HX/A2</t>
  </si>
  <si>
    <t>Q2 2019 UL</t>
  </si>
  <si>
    <t>ENERGY STAR</t>
  </si>
  <si>
    <t>UCEF 3.00 to 3.19</t>
  </si>
  <si>
    <t>UCEF 3.20 to 3.39</t>
  </si>
  <si>
    <t>UCEF 3.40 to 3.59</t>
  </si>
  <si>
    <t>UCEF 3.60 to 3.79</t>
  </si>
  <si>
    <t>UCEF 3.80 to 4.19</t>
  </si>
  <si>
    <t>UCEF 4.20 to 4.69</t>
  </si>
  <si>
    <t>UCEF 4.70 to 5.29</t>
  </si>
  <si>
    <t>UCEF 5.30 to 6.09</t>
  </si>
  <si>
    <t>UCEF 6.10 to 7.19</t>
  </si>
  <si>
    <t>UCEF 7.20 to 8.00</t>
  </si>
  <si>
    <t>RTF Bin</t>
  </si>
  <si>
    <t>2/3</t>
  </si>
  <si>
    <t>3/4</t>
  </si>
  <si>
    <t>4/5</t>
  </si>
  <si>
    <t>5/6</t>
  </si>
  <si>
    <t>NEEA Performance Tiers</t>
  </si>
  <si>
    <t>Min UCEF</t>
  </si>
  <si>
    <t>Max UCEF</t>
  </si>
  <si>
    <t>Tier 0</t>
  </si>
  <si>
    <t>Tier 1</t>
  </si>
  <si>
    <t>Tier 2</t>
  </si>
  <si>
    <t>Tier 3</t>
  </si>
  <si>
    <t>Tier 4</t>
  </si>
  <si>
    <t>Tier 5</t>
  </si>
  <si>
    <t>Tier 6</t>
  </si>
  <si>
    <t>7+</t>
  </si>
  <si>
    <t>TW#1#0WP</t>
  </si>
  <si>
    <t>BPA Tier</t>
  </si>
  <si>
    <t>Test Date 
&amp; Lab</t>
  </si>
  <si>
    <t>HP</t>
  </si>
  <si>
    <t>Hybrid</t>
  </si>
  <si>
    <t>BPA Tier 1 and above Clothes Dryers</t>
  </si>
  <si>
    <t>Tier</t>
  </si>
  <si>
    <t>BPA Performance Tiers</t>
  </si>
  <si>
    <t xml:space="preserve">UCEF levels are based on NEEA lab testing results. The UCEF rating determines both NEEA and BPA tiers for highly efficient dryers. </t>
  </si>
  <si>
    <t>CEF is the measure of efficiency used by the DOE for ENERGY STAR certification.</t>
  </si>
  <si>
    <t xml:space="preserve">Clothes Dryer Qualified Products List </t>
  </si>
  <si>
    <t>For reference, this table shows qualified products against all tiers (BPA, RTF, NEEA)</t>
  </si>
  <si>
    <t>Min UCEF (lb/kWh)</t>
  </si>
  <si>
    <t>Max UCEF (lb/kWh)</t>
  </si>
  <si>
    <t>Tier 0+ Clothes Dryers</t>
  </si>
  <si>
    <t>RTF savings are based on typical clothing use of 2342 lbs/yr</t>
  </si>
  <si>
    <t>Model Tested</t>
  </si>
  <si>
    <t>NA</t>
  </si>
  <si>
    <t>NEEA Tier 
(see next)</t>
  </si>
  <si>
    <t>BPA Tier 
(as of 10/1/19)</t>
  </si>
  <si>
    <t>Incentive</t>
  </si>
  <si>
    <t xml:space="preserve"> </t>
  </si>
  <si>
    <t>DV22N6800HW/A2</t>
  </si>
  <si>
    <t>Revision No.</t>
  </si>
  <si>
    <t>Description</t>
  </si>
  <si>
    <t>Date</t>
  </si>
  <si>
    <t>Retired Dryers</t>
  </si>
  <si>
    <t>Date Removed</t>
  </si>
  <si>
    <t>Retired Dryers have been discontinued by the manufacturer but may still be available through some sales channels.</t>
  </si>
  <si>
    <t>Added Retired Models section to QPL.
Added Revision Worksheet for update tracking
Moved Kenmore 8159#, LG DLHX4072#, Whirlpool, WED99HED##, WED7990F# and WED9290F# to retired section</t>
  </si>
  <si>
    <t>Asko</t>
  </si>
  <si>
    <t>Q3 2021 UL</t>
  </si>
  <si>
    <t>T411HS.W.U</t>
  </si>
  <si>
    <t>Bosch</t>
  </si>
  <si>
    <t>WTW87NH1UC</t>
  </si>
  <si>
    <t>Midea</t>
  </si>
  <si>
    <t>MLE27N5AWWC</t>
  </si>
  <si>
    <t>Insignia</t>
  </si>
  <si>
    <t>NS-FDRE441W1</t>
  </si>
  <si>
    <t>DLHC1455W</t>
  </si>
  <si>
    <t>Minor formatting changes for usability
Moved Whirlpool WHD models to retired section, added Asko T411HS.W.U,  Bosch WTW87NH1UC, Insignia FDRE44W1, LG DLHC1455X, and Midea MLE27N5AWWC</t>
  </si>
  <si>
    <t>DLHC1455#</t>
  </si>
  <si>
    <t>T208H.W.U</t>
  </si>
  <si>
    <t>Q3 2022 UL</t>
  </si>
  <si>
    <t>TXI680WP</t>
  </si>
  <si>
    <t>TXD160WP</t>
  </si>
  <si>
    <t>TXR860WP</t>
  </si>
  <si>
    <t>Added Miele TXD160WP, TXI680WP and TXR860WP models, and Asko T208H.W.U.</t>
  </si>
  <si>
    <t>Moved Whirlpool WED9290F# and WED7990# models back to current section.</t>
  </si>
  <si>
    <t>Last updated:</t>
  </si>
  <si>
    <t>Additional information about the tiers and qualifications is available upon request. Please reach out to ESRPP@neea.org.</t>
  </si>
  <si>
    <t>UCEF (v. 2.0)</t>
  </si>
  <si>
    <t>Adjusted CEF values to version 2.0 of the NEEA dryer test procedure. Corrected drum volume  for eight models.</t>
  </si>
  <si>
    <t>Added Miele TWD360WP</t>
  </si>
  <si>
    <t>TWD360WP</t>
  </si>
  <si>
    <t>Retired Models</t>
  </si>
  <si>
    <t>Test Date &amp; Lab</t>
  </si>
  <si>
    <t>Revision:</t>
  </si>
  <si>
    <t>MLE25H7BWW</t>
  </si>
  <si>
    <t>Added Midea MLE25H7BWW</t>
  </si>
  <si>
    <t>Brand</t>
  </si>
  <si>
    <t>Summit</t>
  </si>
  <si>
    <t>LD2444</t>
  </si>
  <si>
    <t>UL Order</t>
  </si>
  <si>
    <t>WFC682CL*</t>
  </si>
  <si>
    <t>HPD24414W</t>
  </si>
  <si>
    <t>Alternate Brand</t>
  </si>
  <si>
    <t>Alternate Model</t>
  </si>
  <si>
    <t>DHP24404W</t>
  </si>
  <si>
    <t>DV53BB89**H*</t>
  </si>
  <si>
    <t>WKHC202H*A</t>
  </si>
  <si>
    <t>As of 10/3/23, not available</t>
  </si>
  <si>
    <t>DLHC5502*</t>
  </si>
  <si>
    <t>ENERGY STAR Link</t>
  </si>
  <si>
    <t>https://www.energystar.gov/productfinder/product/certified-clothes-dryers/details-plus/2397439</t>
  </si>
  <si>
    <t>https://www.energystar.gov/productfinder/product/certified-clothes-dryers/details-plus/2397438</t>
  </si>
  <si>
    <t>ENERGY STAR Alt Unit</t>
  </si>
  <si>
    <t>https://www.energystar.gov/productfinder/product/certified-clothes-dryers/details-plus/2669197</t>
  </si>
  <si>
    <t>https://www.energystar.gov/productfinder/product/certified-clothes-dryers/details-plus/2399999</t>
  </si>
  <si>
    <t>https://www.energystar.gov/productfinder/product/certified-clothes-dryers/details-plus/2394238</t>
  </si>
  <si>
    <t>https://www.energystar.gov/productfinder/product/certified-clothes-washers/details-plus/2379536</t>
  </si>
  <si>
    <t>SLD242W</t>
  </si>
  <si>
    <t>Q3 2023 UL</t>
  </si>
  <si>
    <t>LDHP24</t>
  </si>
  <si>
    <t>DV25B6900HW/A2</t>
  </si>
  <si>
    <t>GE Profile</t>
  </si>
  <si>
    <t>PFQ97HSPV0DS</t>
  </si>
  <si>
    <t>Washer/Dryer Combo</t>
  </si>
  <si>
    <t>Added Summit GE Profile PFQ97HSPV0DS, Samsung DV25B6900HW/A2, LD2444, Summit LDHP24, Summit SLD242W</t>
  </si>
  <si>
    <t>PFQ97HS*V***</t>
  </si>
  <si>
    <t>Updated GE Profile PFQ97HS model to accommodate alternate model numbers
Added models in queue for testing.</t>
  </si>
  <si>
    <t>Testing Pending</t>
  </si>
  <si>
    <t>UCEF v 2.0)</t>
  </si>
  <si>
    <t>TBD</t>
  </si>
  <si>
    <t>UL</t>
  </si>
  <si>
    <t>Testing Queue</t>
  </si>
  <si>
    <t>UL Q1 2024</t>
  </si>
  <si>
    <t>Unknown</t>
  </si>
  <si>
    <t>UL Q2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</si>
</sst>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000"/>
    <numFmt numFmtId="166" formatCode="yyyy\-mm\-dd;@"/>
    <numFmt numFmtId="167" formatCode="[$-409]mmmm\ d\,\ yyyy;@"/>
    <numFmt numFmtId="169" formatCode="m/d/yyyy;@"/>
    <numFmt numFmtId="177" formatCode="0.00"/>
    <numFmt numFmtId="178" formatCode="m/d/yyyy"/>
    <numFmt numFmtId="179" formatCode="0"/>
    <numFmt numFmtId="180" formatCode="General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FFFFFF"/>
      <name val="Calibri"/>
      <family val="2"/>
    </font>
    <font>
      <sz val="8"/>
      <color theme="0" tint="-0.1499900072813034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medium">
        <color rgb="FF95B3D7"/>
      </left>
      <right/>
      <top style="medium">
        <color rgb="FF95B3D7"/>
      </top>
      <bottom style="medium">
        <color rgb="FF95B3D7"/>
      </bottom>
    </border>
    <border>
      <left/>
      <right/>
      <top style="medium">
        <color rgb="FF95B3D7"/>
      </top>
      <bottom style="medium">
        <color rgb="FF95B3D7"/>
      </bottom>
    </border>
    <border>
      <left/>
      <right/>
      <top/>
      <bottom style="medium">
        <color rgb="FF95B3D7"/>
      </bottom>
    </border>
    <border>
      <left style="medium">
        <color rgb="FF95B3D7"/>
      </left>
      <right/>
      <top style="medium">
        <color rgb="FF95B3D7"/>
      </top>
      <bottom/>
    </border>
    <border>
      <left/>
      <right/>
      <top style="medium">
        <color rgb="FF95B3D7"/>
      </top>
      <bottom/>
    </border>
    <border>
      <left style="medium">
        <color rgb="FFB8CCE4"/>
      </left>
      <right/>
      <top style="medium">
        <color rgb="FFB8CCE4"/>
      </top>
      <bottom style="medium">
        <color rgb="FFB8CCE4"/>
      </bottom>
    </border>
    <border>
      <left/>
      <right/>
      <top style="medium">
        <color rgb="FFB8CCE4"/>
      </top>
      <bottom style="medium">
        <color rgb="FFB8CCE4"/>
      </bottom>
    </border>
    <border>
      <left style="medium">
        <color rgb="FFB8CCE4"/>
      </left>
      <right style="medium">
        <color rgb="FFB8CCE4"/>
      </right>
      <top style="medium">
        <color rgb="FFB8CCE4"/>
      </top>
      <bottom style="medium">
        <color rgb="FFB8CCE4"/>
      </bottom>
    </border>
    <border>
      <left/>
      <right style="medium">
        <color rgb="FFB8CCE4"/>
      </right>
      <top style="medium">
        <color rgb="FFB8CCE4"/>
      </top>
      <bottom style="medium">
        <color rgb="FFB8CCE4"/>
      </bottom>
    </border>
    <border>
      <left/>
      <right style="medium">
        <color rgb="FFB8CCE4"/>
      </right>
      <top/>
      <bottom style="medium">
        <color rgb="FFB8CCE4"/>
      </bottom>
    </border>
    <border>
      <left style="medium">
        <color rgb="FFB8CCE4"/>
      </left>
      <right/>
      <top/>
      <bottom style="medium">
        <color rgb="FFB8CCE4"/>
      </bottom>
    </border>
    <border>
      <left style="medium">
        <color rgb="FFB8CCE4"/>
      </left>
      <right style="medium">
        <color rgb="FFB8CCE4"/>
      </right>
      <top/>
      <bottom style="medium">
        <color rgb="FFB8CCE4"/>
      </bottom>
    </border>
    <border>
      <left/>
      <right/>
      <top style="medium">
        <color rgb="FF95B3D7"/>
      </top>
      <bottom style="medium">
        <color rgb="FFB8CCE4"/>
      </bottom>
    </border>
    <border>
      <left/>
      <right/>
      <top style="medium">
        <color theme="6" tint="0.5999900102615356"/>
      </top>
      <bottom style="medium">
        <color theme="6" tint="0.5999900102615356"/>
      </bottom>
    </border>
    <border>
      <left/>
      <right/>
      <top/>
      <bottom style="medium">
        <color theme="6" tint="0.5999900102615356"/>
      </bottom>
    </border>
    <border>
      <left/>
      <right/>
      <top style="medium">
        <color theme="8" tint="0.3999499976634979"/>
      </top>
      <bottom style="medium">
        <color theme="8" tint="0.3999499976634979"/>
      </bottom>
    </border>
    <border>
      <left style="medium">
        <color rgb="FF95B3D7"/>
      </left>
      <right/>
      <top/>
      <bottom style="medium">
        <color rgb="FF95B3D7"/>
      </bottom>
    </border>
    <border>
      <left/>
      <right/>
      <top style="medium">
        <color theme="6" tint="-0.24997000396251678"/>
      </top>
      <bottom style="medium">
        <color theme="6" tint="0.5999900102615356"/>
      </bottom>
    </border>
    <border>
      <left style="medium">
        <color theme="6" tint="-0.24997000396251678"/>
      </left>
      <right/>
      <top/>
      <bottom style="medium">
        <color theme="6" tint="-0.24997000396251678"/>
      </bottom>
    </border>
    <border>
      <left/>
      <right/>
      <top/>
      <bottom style="medium">
        <color theme="6" tint="-0.24997000396251678"/>
      </bottom>
    </border>
    <border>
      <left/>
      <right style="medium">
        <color theme="6" tint="-0.24997000396251678"/>
      </right>
      <top/>
      <bottom style="medium">
        <color theme="6" tint="-0.24997000396251678"/>
      </bottom>
    </border>
    <border>
      <left/>
      <right/>
      <top style="medium">
        <color theme="6" tint="0.5999900102615356"/>
      </top>
      <bottom/>
    </border>
    <border>
      <left/>
      <right/>
      <top/>
      <bottom style="mediumDashed">
        <color theme="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65">
    <xf numFmtId="0" fontId="0" fillId="0" borderId="0" xfId="0"/>
    <xf numFmtId="0" fontId="7" fillId="0" borderId="0" xfId="0" applyFont="1" applyAlignment="1">
      <alignment horizontal="left"/>
    </xf>
    <xf numFmtId="0" fontId="2" fillId="0" borderId="0" xfId="0" applyFont="1"/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2" fontId="8" fillId="3" borderId="6" xfId="0" applyNumberFormat="1" applyFont="1" applyFill="1" applyBorder="1" applyAlignment="1">
      <alignment horizontal="left" vertical="center"/>
    </xf>
    <xf numFmtId="0" fontId="9" fillId="0" borderId="7" xfId="0" applyFont="1" applyBorder="1"/>
    <xf numFmtId="1" fontId="8" fillId="3" borderId="8" xfId="0" applyNumberFormat="1" applyFont="1" applyFill="1" applyBorder="1" applyAlignment="1">
      <alignment horizontal="center" vertical="center"/>
    </xf>
    <xf numFmtId="165" fontId="8" fillId="3" borderId="8" xfId="0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left" vertical="center"/>
    </xf>
    <xf numFmtId="0" fontId="9" fillId="4" borderId="7" xfId="0" applyFont="1" applyFill="1" applyBorder="1"/>
    <xf numFmtId="2" fontId="8" fillId="4" borderId="8" xfId="0" applyNumberFormat="1" applyFont="1" applyFill="1" applyBorder="1" applyAlignment="1">
      <alignment horizontal="center" vertical="center"/>
    </xf>
    <xf numFmtId="165" fontId="8" fillId="4" borderId="8" xfId="0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16" fontId="8" fillId="6" borderId="10" xfId="0" applyNumberFormat="1" applyFont="1" applyFill="1" applyBorder="1" applyAlignment="1" quotePrefix="1">
      <alignment horizontal="center" vertical="center"/>
    </xf>
    <xf numFmtId="16" fontId="8" fillId="5" borderId="10" xfId="0" applyNumberFormat="1" applyFont="1" applyFill="1" applyBorder="1" applyAlignment="1" quotePrefix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vertical="center"/>
    </xf>
    <xf numFmtId="0" fontId="8" fillId="5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wrapText="1"/>
    </xf>
    <xf numFmtId="0" fontId="0" fillId="8" borderId="0" xfId="0" applyFill="1"/>
    <xf numFmtId="0" fontId="6" fillId="8" borderId="0" xfId="0" applyFont="1" applyFill="1" applyAlignment="1">
      <alignment horizontal="center" wrapText="1"/>
    </xf>
    <xf numFmtId="1" fontId="8" fillId="8" borderId="0" xfId="18" applyNumberFormat="1" applyFont="1" applyFill="1" applyBorder="1" applyAlignment="1">
      <alignment horizontal="right" vertical="center"/>
    </xf>
    <xf numFmtId="1" fontId="8" fillId="8" borderId="0" xfId="0" applyNumberFormat="1" applyFont="1" applyFill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164" fontId="8" fillId="8" borderId="0" xfId="0" applyNumberFormat="1" applyFont="1" applyFill="1" applyAlignment="1">
      <alignment horizontal="center" vertical="center"/>
    </xf>
    <xf numFmtId="0" fontId="8" fillId="8" borderId="0" xfId="0" applyFont="1" applyFill="1" applyAlignment="1">
      <alignment horizontal="left" vertical="center"/>
    </xf>
    <xf numFmtId="0" fontId="8" fillId="8" borderId="0" xfId="0" applyFont="1" applyFill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2" fontId="8" fillId="9" borderId="14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6" fillId="7" borderId="4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4" fillId="0" borderId="0" xfId="0" applyFont="1"/>
    <xf numFmtId="0" fontId="11" fillId="0" borderId="0" xfId="0" applyFont="1"/>
    <xf numFmtId="0" fontId="14" fillId="8" borderId="0" xfId="0" applyFont="1" applyFill="1"/>
    <xf numFmtId="6" fontId="8" fillId="9" borderId="15" xfId="0" applyNumberFormat="1" applyFont="1" applyFill="1" applyBorder="1" applyAlignment="1">
      <alignment horizontal="center" vertical="center"/>
    </xf>
    <xf numFmtId="6" fontId="8" fillId="0" borderId="14" xfId="0" applyNumberFormat="1" applyFont="1" applyBorder="1" applyAlignment="1">
      <alignment horizontal="center" vertical="center"/>
    </xf>
    <xf numFmtId="6" fontId="8" fillId="9" borderId="14" xfId="0" applyNumberFormat="1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wrapText="1"/>
    </xf>
    <xf numFmtId="1" fontId="8" fillId="8" borderId="0" xfId="18" applyNumberFormat="1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vertical="center"/>
    </xf>
    <xf numFmtId="0" fontId="8" fillId="10" borderId="3" xfId="0" applyFont="1" applyFill="1" applyBorder="1" applyAlignment="1">
      <alignment horizontal="center" vertical="center"/>
    </xf>
    <xf numFmtId="2" fontId="8" fillId="10" borderId="3" xfId="0" applyNumberFormat="1" applyFont="1" applyFill="1" applyBorder="1" applyAlignment="1">
      <alignment horizontal="center" vertical="center"/>
    </xf>
    <xf numFmtId="1" fontId="8" fillId="10" borderId="2" xfId="18" applyNumberFormat="1" applyFont="1" applyFill="1" applyBorder="1" applyAlignment="1">
      <alignment horizontal="right" vertical="center"/>
    </xf>
    <xf numFmtId="1" fontId="8" fillId="10" borderId="3" xfId="0" applyNumberFormat="1" applyFont="1" applyFill="1" applyBorder="1" applyAlignment="1">
      <alignment horizontal="center" vertical="center"/>
    </xf>
    <xf numFmtId="164" fontId="8" fillId="10" borderId="3" xfId="0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left" vertical="center"/>
    </xf>
    <xf numFmtId="0" fontId="8" fillId="10" borderId="2" xfId="0" applyFont="1" applyFill="1" applyBorder="1" applyAlignment="1">
      <alignment horizontal="center" vertical="center"/>
    </xf>
    <xf numFmtId="2" fontId="8" fillId="10" borderId="2" xfId="0" applyNumberFormat="1" applyFont="1" applyFill="1" applyBorder="1" applyAlignment="1">
      <alignment horizontal="center" vertical="center"/>
    </xf>
    <xf numFmtId="1" fontId="8" fillId="10" borderId="2" xfId="0" applyNumberFormat="1" applyFont="1" applyFill="1" applyBorder="1" applyAlignment="1">
      <alignment horizontal="center" vertical="center"/>
    </xf>
    <xf numFmtId="164" fontId="8" fillId="10" borderId="2" xfId="0" applyNumberFormat="1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left" vertical="center"/>
    </xf>
    <xf numFmtId="0" fontId="8" fillId="11" borderId="3" xfId="0" applyFont="1" applyFill="1" applyBorder="1" applyAlignment="1">
      <alignment horizontal="center" vertical="center"/>
    </xf>
    <xf numFmtId="2" fontId="8" fillId="11" borderId="3" xfId="0" applyNumberFormat="1" applyFont="1" applyFill="1" applyBorder="1" applyAlignment="1">
      <alignment horizontal="center" vertical="center"/>
    </xf>
    <xf numFmtId="1" fontId="8" fillId="11" borderId="2" xfId="18" applyNumberFormat="1" applyFont="1" applyFill="1" applyBorder="1" applyAlignment="1">
      <alignment horizontal="right" vertical="center"/>
    </xf>
    <xf numFmtId="1" fontId="8" fillId="11" borderId="3" xfId="0" applyNumberFormat="1" applyFont="1" applyFill="1" applyBorder="1" applyAlignment="1">
      <alignment horizontal="center" vertical="center"/>
    </xf>
    <xf numFmtId="164" fontId="8" fillId="11" borderId="3" xfId="0" applyNumberFormat="1" applyFont="1" applyFill="1" applyBorder="1" applyAlignment="1">
      <alignment horizontal="center" vertical="center"/>
    </xf>
    <xf numFmtId="2" fontId="8" fillId="8" borderId="0" xfId="0" applyNumberFormat="1" applyFont="1" applyFill="1" applyAlignment="1">
      <alignment horizontal="center" vertical="center"/>
    </xf>
    <xf numFmtId="0" fontId="6" fillId="2" borderId="16" xfId="0" applyFont="1" applyFill="1" applyBorder="1" applyAlignment="1">
      <alignment horizontal="center" wrapText="1"/>
    </xf>
    <xf numFmtId="1" fontId="8" fillId="10" borderId="16" xfId="0" applyNumberFormat="1" applyFont="1" applyFill="1" applyBorder="1" applyAlignment="1">
      <alignment horizontal="center" vertical="center"/>
    </xf>
    <xf numFmtId="1" fontId="8" fillId="11" borderId="16" xfId="0" applyNumberFormat="1" applyFont="1" applyFill="1" applyBorder="1" applyAlignment="1">
      <alignment horizontal="center" vertical="center"/>
    </xf>
    <xf numFmtId="14" fontId="0" fillId="11" borderId="16" xfId="0" applyNumberFormat="1" applyFill="1" applyBorder="1"/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8" fillId="10" borderId="3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0" fillId="8" borderId="0" xfId="0" applyFont="1" applyFill="1" applyAlignment="1">
      <alignment vertical="center"/>
    </xf>
    <xf numFmtId="14" fontId="14" fillId="8" borderId="0" xfId="0" applyNumberFormat="1" applyFont="1" applyFill="1"/>
    <xf numFmtId="0" fontId="6" fillId="0" borderId="0" xfId="0" applyFont="1" applyAlignment="1">
      <alignment horizontal="center" wrapText="1"/>
    </xf>
    <xf numFmtId="0" fontId="8" fillId="9" borderId="18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wrapText="1"/>
    </xf>
    <xf numFmtId="0" fontId="6" fillId="12" borderId="20" xfId="0" applyFont="1" applyFill="1" applyBorder="1" applyAlignment="1">
      <alignment horizontal="center" wrapText="1"/>
    </xf>
    <xf numFmtId="0" fontId="6" fillId="12" borderId="21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6" fontId="8" fillId="0" borderId="22" xfId="0" applyNumberFormat="1" applyFont="1" applyBorder="1" applyAlignment="1">
      <alignment horizontal="center" vertical="center"/>
    </xf>
    <xf numFmtId="14" fontId="0" fillId="8" borderId="16" xfId="0" applyNumberFormat="1" applyFill="1" applyBorder="1"/>
    <xf numFmtId="0" fontId="8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8" fillId="0" borderId="2" xfId="2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1" fontId="8" fillId="0" borderId="16" xfId="0" applyNumberFormat="1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3" fillId="8" borderId="0" xfId="0" applyFont="1" applyFill="1"/>
    <xf numFmtId="14" fontId="4" fillId="8" borderId="0" xfId="0" applyNumberFormat="1" applyFont="1" applyFill="1"/>
    <xf numFmtId="0" fontId="5" fillId="8" borderId="0" xfId="20" applyFill="1"/>
    <xf numFmtId="0" fontId="11" fillId="8" borderId="20" xfId="0" applyFont="1" applyFill="1" applyBorder="1"/>
    <xf numFmtId="0" fontId="14" fillId="8" borderId="20" xfId="0" applyFont="1" applyFill="1" applyBorder="1"/>
    <xf numFmtId="0" fontId="13" fillId="8" borderId="0" xfId="0" applyFont="1" applyFill="1" applyAlignment="1">
      <alignment vertical="top"/>
    </xf>
    <xf numFmtId="0" fontId="2" fillId="8" borderId="0" xfId="0" applyFont="1" applyFill="1"/>
    <xf numFmtId="0" fontId="11" fillId="8" borderId="0" xfId="0" applyFont="1" applyFill="1"/>
    <xf numFmtId="0" fontId="15" fillId="8" borderId="0" xfId="0" applyFont="1" applyFill="1" applyAlignment="1">
      <alignment vertical="top"/>
    </xf>
    <xf numFmtId="0" fontId="15" fillId="8" borderId="0" xfId="0" applyFont="1" applyFill="1" applyAlignment="1">
      <alignment horizontal="center" vertical="center"/>
    </xf>
    <xf numFmtId="2" fontId="15" fillId="8" borderId="0" xfId="0" applyNumberFormat="1" applyFont="1" applyFill="1" applyAlignment="1">
      <alignment horizontal="center" vertical="center"/>
    </xf>
    <xf numFmtId="1" fontId="15" fillId="8" borderId="0" xfId="18" applyNumberFormat="1" applyFont="1" applyFill="1" applyBorder="1" applyAlignment="1">
      <alignment horizontal="center" vertical="center"/>
    </xf>
    <xf numFmtId="14" fontId="8" fillId="0" borderId="0" xfId="18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8" fillId="0" borderId="0" xfId="0" applyFont="1" applyAlignment="1">
      <alignment vertical="top"/>
    </xf>
    <xf numFmtId="1" fontId="18" fillId="0" borderId="0" xfId="18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167" fontId="0" fillId="8" borderId="0" xfId="0" applyNumberFormat="1" applyFill="1" applyAlignment="1">
      <alignment horizontal="left"/>
    </xf>
    <xf numFmtId="0" fontId="0" fillId="8" borderId="0" xfId="0" applyFill="1" applyAlignment="1">
      <alignment horizontal="right"/>
    </xf>
    <xf numFmtId="0" fontId="0" fillId="8" borderId="0" xfId="0" applyFill="1" applyAlignment="1">
      <alignment horizontal="left"/>
    </xf>
    <xf numFmtId="0" fontId="13" fillId="8" borderId="5" xfId="0" applyFont="1" applyFill="1" applyBorder="1" applyAlignment="1">
      <alignment vertical="top"/>
    </xf>
    <xf numFmtId="0" fontId="9" fillId="8" borderId="0" xfId="0" applyFont="1" applyFill="1"/>
    <xf numFmtId="0" fontId="15" fillId="8" borderId="3" xfId="0" applyFont="1" applyFill="1" applyBorder="1" applyAlignment="1">
      <alignment vertical="center"/>
    </xf>
    <xf numFmtId="0" fontId="16" fillId="8" borderId="0" xfId="0" applyFont="1" applyFill="1"/>
    <xf numFmtId="0" fontId="19" fillId="8" borderId="0" xfId="0" applyFont="1" applyFill="1" applyAlignment="1">
      <alignment vertical="top"/>
    </xf>
    <xf numFmtId="0" fontId="19" fillId="8" borderId="0" xfId="0" applyFont="1" applyFill="1" applyAlignment="1">
      <alignment horizontal="center" vertical="top"/>
    </xf>
    <xf numFmtId="166" fontId="2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vertical="top" wrapText="1"/>
    </xf>
    <xf numFmtId="166" fontId="0" fillId="0" borderId="23" xfId="0" applyNumberFormat="1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vertical="top"/>
    </xf>
    <xf numFmtId="0" fontId="5" fillId="0" borderId="0" xfId="20"/>
    <xf numFmtId="166" fontId="20" fillId="0" borderId="0" xfId="0" applyNumberFormat="1" applyFont="1" applyFill="1" applyAlignment="1">
      <alignment vertical="top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 wrapText="1"/>
    </xf>
    <xf numFmtId="0" fontId="22" fillId="8" borderId="0" xfId="0" applyFont="1" applyFill="1" applyAlignment="1">
      <alignment vertical="top"/>
    </xf>
    <xf numFmtId="0" fontId="0" fillId="0" borderId="0" xfId="0" applyFont="1"/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8" borderId="0" xfId="0" applyFont="1" applyFill="1"/>
    <xf numFmtId="169" fontId="0" fillId="8" borderId="0" xfId="0" applyNumberFormat="1" applyFill="1" applyAlignment="1">
      <alignment horizontal="left"/>
    </xf>
    <xf numFmtId="0" fontId="2" fillId="8" borderId="0" xfId="0" applyFont="1" applyFill="1" applyBorder="1"/>
    <xf numFmtId="0" fontId="0" fillId="8" borderId="0" xfId="0" applyFill="1" applyBorder="1"/>
    <xf numFmtId="1" fontId="8" fillId="8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 vertical="top"/>
    </xf>
    <xf numFmtId="0" fontId="8" fillId="0" borderId="0" xfId="0" applyFont="1" applyBorder="1" applyAlignment="1">
      <alignment vertical="top"/>
    </xf>
    <xf numFmtId="1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Comma 3" xfId="21"/>
  </cellStyles>
  <dxfs count="132"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font>
        <i val="0"/>
        <u val="none"/>
        <strike val="0"/>
        <sz val="11"/>
        <name val="Calibri"/>
        <family val="2"/>
        <color auto="1"/>
      </font>
      <fill>
        <patternFill patternType="none"/>
      </fill>
      <alignment horizontal="general" vertical="top" textRotation="0" wrapText="1" shrinkToFit="1" readingOrder="0"/>
    </dxf>
    <dxf>
      <font>
        <i val="0"/>
        <u val="none"/>
        <strike val="0"/>
        <sz val="11"/>
        <name val="Calibri"/>
        <family val="2"/>
        <color auto="1"/>
      </font>
      <fill>
        <patternFill patternType="none"/>
      </fill>
      <alignment horizontal="center" vertical="top" textRotation="0" wrapText="1" shrinkToFit="1" readingOrder="0"/>
    </dxf>
    <dxf>
      <font>
        <i val="0"/>
        <u val="none"/>
        <strike val="0"/>
        <sz val="11"/>
        <name val="Calibri"/>
        <family val="2"/>
        <color auto="1"/>
      </font>
      <numFmt numFmtId="166" formatCode="yyyy\-mm\-dd;@"/>
      <fill>
        <patternFill patternType="none"/>
      </fill>
      <alignment horizontal="general" vertical="top" textRotation="0" wrapText="1" shrinkToFit="1" readingOrder="0"/>
    </dxf>
    <dxf>
      <border>
        <top style="medium">
          <color theme="0" tint="-0.3499799966812134"/>
        </top>
      </border>
    </dxf>
    <dxf>
      <border>
        <top style="medium">
          <color theme="0" tint="-0.3499799966812134"/>
        </top>
        <bottom style="medium">
          <color theme="0" tint="-0.3499799966812134"/>
        </bottom>
      </border>
    </dxf>
    <dxf>
      <font>
        <i val="0"/>
        <u val="none"/>
        <strike val="0"/>
        <sz val="11"/>
        <name val="Calibri"/>
        <family val="2"/>
        <color auto="1"/>
      </font>
      <fill>
        <patternFill patternType="none"/>
      </fill>
    </dxf>
    <dxf>
      <border>
        <bottom style="medium">
          <color theme="0" tint="-0.3499799966812134"/>
        </bottom>
      </border>
    </dxf>
    <dxf>
      <font>
        <i val="0"/>
        <u val="none"/>
        <strike val="0"/>
        <sz val="11"/>
        <name val="Calibri"/>
        <family val="2"/>
        <color auto="1"/>
      </font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8" formatCode="m/d/yyyy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9" formatCode="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80" formatCode="General"/>
      <fill>
        <patternFill patternType="none"/>
      </fill>
      <alignment horizontal="general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80" formatCode="General"/>
      <fill>
        <patternFill patternType="none"/>
      </fill>
      <alignment horizontal="general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80" formatCode="General"/>
      <fill>
        <patternFill patternType="none"/>
      </fill>
      <alignment horizontal="general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80" formatCode="General"/>
      <fill>
        <patternFill patternType="none"/>
      </fill>
      <alignment horizontal="general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80" formatCode="General"/>
      <fill>
        <patternFill patternType="none"/>
      </fill>
      <alignment horizontal="general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none"/>
      </fill>
      <alignment horizontal="general" vertical="top" textRotation="0" wrapText="1" shrinkToFit="1" readingOrder="0"/>
    </dxf>
    <dxf>
      <numFmt numFmtId="178" formatCode="m/d/yyyy"/>
      <border>
        <left/>
        <right/>
        <top style="medium">
          <color theme="8" tint="0.3999499976634979"/>
        </top>
        <bottom style="medium">
          <color theme="8" tint="0.3999499976634979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64" formatCode="0.0"/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9" formatCode="0"/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9" formatCode="0"/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9" formatCode="0"/>
      <fill>
        <patternFill patternType="solid">
          <fgColor rgb="FF000000"/>
          <bgColor theme="0"/>
        </patternFill>
      </fill>
      <alignment horizontal="right" vertical="center" textRotation="0" wrapText="1" shrinkToFit="1" readingOrder="0"/>
      <border>
        <left/>
        <right/>
        <top style="medium">
          <color rgb="FF95B3D7"/>
        </top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7" formatCode="0.00"/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family val="2"/>
        <color rgb="FFFFFFFF"/>
        <condense val="0"/>
        <extend val="0"/>
      </font>
      <fill>
        <patternFill patternType="solid">
          <fgColor rgb="FF000000"/>
          <bgColor rgb="FF4F81BD"/>
        </patternFill>
      </fill>
      <alignment horizontal="center" vertical="bottom" textRotation="0" wrapText="1" shrinkToFit="1" readingOrder="0"/>
    </dxf>
    <dxf>
      <border>
        <top style="medium">
          <color theme="6" tint="-0.24997000396251678"/>
        </top>
        <bottom style="medium">
          <color theme="6" tint="0.5999900102615356"/>
        </bottom>
      </border>
    </dxf>
    <dxf>
      <border>
        <bottom style="medium">
          <color theme="6" tint="-0.24997000396251678"/>
        </bottom>
      </border>
    </dxf>
    <dxf>
      <font>
        <b/>
        <i val="0"/>
        <u val="none"/>
        <strike val="0"/>
        <sz val="11"/>
        <name val="Calibri"/>
        <family val="2"/>
        <color rgb="FFFFFFFF"/>
        <condense val="0"/>
        <extend val="0"/>
      </font>
      <fill>
        <patternFill patternType="solid">
          <bgColor theme="9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80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family val="2"/>
        <color rgb="FFFFFFFF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000000"/>
      </font>
      <numFmt numFmtId="179" formatCode="0"/>
      <fill>
        <patternFill patternType="none"/>
      </fill>
      <alignment horizontal="right" vertical="center" textRotation="0" wrapText="1" shrinkToFit="1" readingOrder="0"/>
      <border>
        <left/>
        <right/>
        <top style="medium">
          <color rgb="FF95B3D7"/>
        </top>
        <bottom style="medium">
          <color rgb="FF95B3D7"/>
        </bottom>
        <vertical/>
        <horizontal/>
      </border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  <alignment horizontal="center" vertical="center" textRotation="0" wrapText="1" shrinkToFit="1" readingOrder="0"/>
    </dxf>
    <dxf>
      <fill>
        <patternFill patternType="none"/>
      </fill>
    </dxf>
    <dxf>
      <fill>
        <patternFill patternType="none"/>
      </fill>
    </dxf>
    <dxf>
      <border>
        <top style="medium">
          <color rgb="FF95B3D7"/>
        </top>
        <bottom style="medium">
          <color rgb="FF95B3D7"/>
        </bottom>
      </border>
    </dxf>
    <dxf>
      <fill>
        <patternFill patternType="none"/>
      </fill>
    </dxf>
    <dxf>
      <border>
        <bottom style="medium">
          <color rgb="FF95B3D7"/>
        </bottom>
      </border>
    </dxf>
    <dxf>
      <font>
        <b/>
        <i val="0"/>
        <u val="none"/>
        <strike val="0"/>
        <sz val="11"/>
        <name val="Calibri"/>
        <family val="2"/>
        <color rgb="FFFFFFFF"/>
        <condense val="0"/>
        <extend val="0"/>
      </font>
      <fill>
        <patternFill patternType="solid">
          <fgColor rgb="FF000000"/>
          <bgColor rgb="FF4F81BD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8" formatCode="m/d/yyyy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9" formatCode="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80" formatCode="General"/>
      <fill>
        <patternFill patternType="none"/>
      </fill>
      <alignment horizontal="general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80" formatCode="General"/>
      <fill>
        <patternFill patternType="none"/>
      </fill>
      <alignment horizontal="general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80" formatCode="General"/>
      <fill>
        <patternFill patternType="none"/>
      </fill>
      <alignment horizontal="general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80" formatCode="General"/>
      <fill>
        <patternFill patternType="none"/>
      </fill>
      <alignment horizontal="general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80" formatCode="General"/>
      <fill>
        <patternFill patternType="none"/>
      </fill>
      <alignment horizontal="general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none"/>
      </fill>
      <alignment horizontal="general" vertical="top" textRotation="0" wrapText="1" shrinkToFit="1" readingOrder="0"/>
    </dxf>
    <dxf>
      <numFmt numFmtId="178" formatCode="m/d/yyyy"/>
      <border>
        <left/>
        <right/>
        <top style="medium">
          <color theme="8" tint="0.3999499976634979"/>
        </top>
        <bottom style="medium">
          <color theme="8" tint="0.3999499976634979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64" formatCode="0.0"/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9" formatCode="0"/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9" formatCode="0"/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9" formatCode="0"/>
      <fill>
        <patternFill patternType="solid">
          <fgColor rgb="FF000000"/>
          <bgColor theme="0"/>
        </patternFill>
      </fill>
      <alignment horizontal="right" vertical="center" textRotation="0" wrapText="1" shrinkToFit="1" readingOrder="0"/>
      <border>
        <left/>
        <right/>
        <top style="medium">
          <color rgb="FF95B3D7"/>
        </top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7" formatCode="0.00"/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  <border>
        <left/>
        <right/>
        <top/>
        <bottom style="medium">
          <color rgb="FF95B3D7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solid">
          <fgColor rgb="FF000000"/>
          <bgColor theme="0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family val="2"/>
        <color rgb="FFFFFFFF"/>
        <condense val="0"/>
        <extend val="0"/>
      </font>
      <fill>
        <patternFill patternType="solid">
          <fgColor rgb="FF000000"/>
          <bgColor rgb="FF4F81BD"/>
        </patternFill>
      </fill>
      <alignment horizontal="center" vertical="bottom" textRotation="0" wrapText="1" shrinkToFit="1" readingOrder="0"/>
    </dxf>
    <dxf>
      <border>
        <top style="medium">
          <color theme="6" tint="-0.24997000396251678"/>
        </top>
        <bottom style="medium">
          <color theme="6" tint="0.5999900102615356"/>
        </bottom>
      </border>
    </dxf>
    <dxf>
      <border>
        <bottom style="medium">
          <color theme="6" tint="-0.24997000396251678"/>
        </bottom>
      </border>
    </dxf>
    <dxf>
      <font>
        <b/>
        <i val="0"/>
        <u val="none"/>
        <strike val="0"/>
        <sz val="11"/>
        <name val="Calibri"/>
        <family val="2"/>
        <color rgb="FFFFFFFF"/>
        <condense val="0"/>
        <extend val="0"/>
      </font>
      <fill>
        <patternFill patternType="solid">
          <bgColor theme="9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numFmt numFmtId="180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family val="2"/>
        <color rgb="FFFFFFFF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000000"/>
      </font>
      <numFmt numFmtId="179" formatCode="0"/>
      <fill>
        <patternFill patternType="none"/>
      </fill>
      <alignment horizontal="right" vertical="center" textRotation="0" wrapText="1" shrinkToFit="1" readingOrder="0"/>
      <border>
        <left/>
        <right/>
        <top style="medium">
          <color rgb="FF95B3D7"/>
        </top>
        <bottom style="medium">
          <color rgb="FF95B3D7"/>
        </bottom>
        <vertical/>
        <horizontal/>
      </border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  <alignment horizontal="center" vertical="center" textRotation="0" wrapText="1" shrinkToFit="1" readingOrder="0"/>
    </dxf>
    <dxf>
      <fill>
        <patternFill patternType="none"/>
      </fill>
    </dxf>
    <dxf>
      <fill>
        <patternFill patternType="none"/>
      </fill>
    </dxf>
    <dxf>
      <border>
        <top style="medium">
          <color rgb="FF95B3D7"/>
        </top>
        <bottom style="medium">
          <color rgb="FF95B3D7"/>
        </bottom>
      </border>
    </dxf>
    <dxf>
      <fill>
        <patternFill patternType="none"/>
      </fill>
    </dxf>
    <dxf>
      <border>
        <bottom style="medium">
          <color rgb="FF95B3D7"/>
        </bottom>
      </border>
    </dxf>
    <dxf>
      <font>
        <b/>
        <i val="0"/>
        <u val="none"/>
        <strike val="0"/>
        <sz val="11"/>
        <name val="Calibri"/>
        <family val="2"/>
        <color rgb="FFFFFFFF"/>
        <condense val="0"/>
        <extend val="0"/>
      </font>
      <fill>
        <patternFill patternType="solid">
          <fgColor rgb="FF000000"/>
          <bgColor rgb="FF4F81BD"/>
        </patternFill>
      </fill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dymond\OneDrive%20-%20NEEA\+%20Clothes%20Dryers\2%20Data%20Analysis%20and%20Tools\RTF%20Analysis\RTF%20ResClothesDryers_v1_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dymond\OneDrive%20-%20NEEA\+%20Clothes%20Dryers\5%20Partners%20and%20Organizations\ETO\ETO%20Dryers%20Cost%20effectiveness%20Nov%20201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dymond\Documents\+%20Clothes%20Dryers\+%20Analysis\Lab%20Test%20Data%20Analysis\Washer%20Dryer%20Pair\Laundry%20Pair%20Analysis%2001-28-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hecklist"/>
      <sheetName val="MeasureTable"/>
      <sheetName val="ProData"/>
      <sheetName val="Measure_InputOutput"/>
      <sheetName val="LookupTable"/>
      <sheetName val="Results Summary"/>
      <sheetName val="Assumptions"/>
      <sheetName val="Performance Metrics"/>
      <sheetName val="Lab Tests"/>
      <sheetName val="HVAC"/>
      <sheetName val="SEEM HVAC"/>
      <sheetName val="SavingsData&amp;Analysis"/>
      <sheetName val="CostData&amp;Analysis"/>
      <sheetName val="ValidationLists"/>
      <sheetName val="Uncertainty"/>
      <sheetName val="Tables for Presentation"/>
      <sheetName val="ProCost 6th Plan Inputs"/>
      <sheetName val="Levelized Cost Note"/>
      <sheetName val="Problems"/>
    </sheetNames>
    <sheetDataSet>
      <sheetData sheetId="0"/>
      <sheetData sheetId="1">
        <row r="6">
          <cell r="I6" t="str">
            <v>Unit Energy Savings</v>
          </cell>
        </row>
        <row r="7">
          <cell r="I7" t="str">
            <v>Planning</v>
          </cell>
        </row>
        <row r="8">
          <cell r="I8" t="str">
            <v>Calibrated Engineering</v>
          </cell>
        </row>
        <row r="9">
          <cell r="I9" t="str">
            <v>Yes</v>
          </cell>
        </row>
      </sheetData>
      <sheetData sheetId="2"/>
      <sheetData sheetId="3">
        <row r="5">
          <cell r="F5" t="str">
            <v>6P MidC Final (with carbon)</v>
          </cell>
        </row>
        <row r="6">
          <cell r="F6" t="str">
            <v>Conservation Load Shapes</v>
          </cell>
        </row>
        <row r="7">
          <cell r="F7" t="str">
            <v>6P_Gas_Final</v>
          </cell>
        </row>
        <row r="8">
          <cell r="F8" t="str">
            <v>Conservation Load Shapes</v>
          </cell>
        </row>
        <row r="9">
          <cell r="F9" t="str">
            <v>6P CO2 lbs per kWh Hcap</v>
          </cell>
        </row>
        <row r="10">
          <cell r="F10" t="str">
            <v>CO2 lbs per therm</v>
          </cell>
        </row>
        <row r="11">
          <cell r="F11" t="str">
            <v>Zero Dollars per ton CO2</v>
          </cell>
        </row>
        <row r="12">
          <cell r="F12" t="str">
            <v>LineLossShapes</v>
          </cell>
        </row>
        <row r="27">
          <cell r="C27" t="b">
            <v>0</v>
          </cell>
        </row>
        <row r="28">
          <cell r="C28" t="b">
            <v>0</v>
          </cell>
        </row>
        <row r="29">
          <cell r="C29" t="b">
            <v>0</v>
          </cell>
        </row>
        <row r="30">
          <cell r="C30" t="b">
            <v>1</v>
          </cell>
        </row>
        <row r="31">
          <cell r="C31" t="b">
            <v>0</v>
          </cell>
        </row>
        <row r="32">
          <cell r="C32" t="b">
            <v>0</v>
          </cell>
        </row>
        <row r="33">
          <cell r="C33" t="b">
            <v>0</v>
          </cell>
        </row>
        <row r="34">
          <cell r="C34" t="b">
            <v>0</v>
          </cell>
        </row>
        <row r="35">
          <cell r="C35" t="b">
            <v>0</v>
          </cell>
        </row>
        <row r="36">
          <cell r="C36" t="b">
            <v>0</v>
          </cell>
        </row>
        <row r="37">
          <cell r="C37" t="b">
            <v>0</v>
          </cell>
        </row>
        <row r="38">
          <cell r="C38" t="b">
            <v>0</v>
          </cell>
        </row>
        <row r="39">
          <cell r="C39" t="b">
            <v>0</v>
          </cell>
        </row>
        <row r="40">
          <cell r="C40" t="b">
            <v>0</v>
          </cell>
        </row>
        <row r="41">
          <cell r="C41" t="b">
            <v>0</v>
          </cell>
        </row>
        <row r="42">
          <cell r="C42" t="b">
            <v>0</v>
          </cell>
        </row>
        <row r="43">
          <cell r="C43" t="b">
            <v>0</v>
          </cell>
        </row>
        <row r="44">
          <cell r="C44" t="b">
            <v>0</v>
          </cell>
        </row>
        <row r="45">
          <cell r="C45" t="b">
            <v>0</v>
          </cell>
        </row>
        <row r="46">
          <cell r="C46" t="b">
            <v>0</v>
          </cell>
        </row>
        <row r="47">
          <cell r="C47" t="b">
            <v>0</v>
          </cell>
        </row>
        <row r="48">
          <cell r="C48" t="b">
            <v>0</v>
          </cell>
        </row>
        <row r="49">
          <cell r="C49" t="b">
            <v>0</v>
          </cell>
        </row>
        <row r="50">
          <cell r="C50" t="b">
            <v>0</v>
          </cell>
        </row>
        <row r="51">
          <cell r="C51" t="b">
            <v>0</v>
          </cell>
        </row>
        <row r="52">
          <cell r="C52" t="b">
            <v>0</v>
          </cell>
        </row>
        <row r="53">
          <cell r="C53" t="b">
            <v>0</v>
          </cell>
        </row>
        <row r="54">
          <cell r="C54" t="b">
            <v>0</v>
          </cell>
        </row>
        <row r="55">
          <cell r="C55" t="b">
            <v>0</v>
          </cell>
        </row>
      </sheetData>
      <sheetData sheetId="4"/>
      <sheetData sheetId="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A2" t="str">
            <v>Original Measure Name</v>
          </cell>
          <cell r="B2" t="str">
            <v>Sector</v>
          </cell>
          <cell r="C2" t="str">
            <v>Category</v>
          </cell>
          <cell r="D2" t="str">
            <v>Subcategory</v>
          </cell>
          <cell r="E2" t="str">
            <v>Technology, Measure or Practice</v>
          </cell>
          <cell r="F2" t="str">
            <v>UnitType</v>
          </cell>
          <cell r="G2" t="str">
            <v>Building Type</v>
          </cell>
          <cell r="H2" t="str">
            <v>Vintage</v>
          </cell>
          <cell r="I2" t="str">
            <v>Other 1</v>
          </cell>
          <cell r="J2" t="str">
            <v>Other 2</v>
          </cell>
          <cell r="K2" t="str">
            <v>Delivery Mechanism or Program</v>
          </cell>
          <cell r="L2" t="str">
            <v>ID_Mechanism</v>
          </cell>
          <cell r="M2" t="str">
            <v>Application</v>
          </cell>
          <cell r="N2" t="str">
            <v>ID_Application</v>
          </cell>
          <cell r="O2" t="str">
            <v>Lost Opportunity?</v>
          </cell>
          <cell r="P2" t="str">
            <v>Location</v>
          </cell>
          <cell r="Q2" t="str">
            <v>ID_ClimateZone</v>
          </cell>
          <cell r="R2" t="str">
            <v>Basis of Savings</v>
          </cell>
          <cell r="S2" t="str">
            <v>ID_Basis</v>
          </cell>
          <cell r="T2" t="str">
            <v>End User Benefits</v>
          </cell>
          <cell r="U2" t="str">
            <v>Societal Benefits</v>
          </cell>
          <cell r="V2" t="str">
            <v>Related Programs/Activities</v>
          </cell>
          <cell r="W2" t="str">
            <v>Comments</v>
          </cell>
          <cell r="X2" t="str">
            <v>Credit/ Reimbursement</v>
          </cell>
          <cell r="Y2" t="str">
            <v>Reference No</v>
          </cell>
        </row>
        <row r="3">
          <cell r="A3" t="str">
            <v>Standard_Vented_UCEF 3.00 to 3.39</v>
          </cell>
          <cell r="B3" t="str">
            <v>Residential</v>
          </cell>
          <cell r="C3" t="str">
            <v>Appliance</v>
          </cell>
          <cell r="D3" t="str">
            <v>Dryer</v>
          </cell>
          <cell r="E3" t="str">
            <v>Energy efficient residential clothes dryer</v>
          </cell>
          <cell r="F3">
            <v>0</v>
          </cell>
          <cell r="G3" t="str">
            <v>any</v>
          </cell>
          <cell r="H3" t="str">
            <v>any</v>
          </cell>
          <cell r="I3">
            <v>0</v>
          </cell>
          <cell r="J3">
            <v>0</v>
          </cell>
          <cell r="K3" t="str">
            <v>Retail</v>
          </cell>
          <cell r="L3">
            <v>0</v>
          </cell>
          <cell r="M3">
            <v>0</v>
          </cell>
          <cell r="N3">
            <v>0</v>
          </cell>
          <cell r="O3" t="str">
            <v>Yes</v>
          </cell>
          <cell r="P3" t="str">
            <v>All climate zones</v>
          </cell>
          <cell r="Q3">
            <v>0</v>
          </cell>
          <cell r="R3">
            <v>0</v>
          </cell>
          <cell r="S3">
            <v>0</v>
          </cell>
          <cell r="T3" t="str">
            <v>Potentially less wear and tear on clothing.
Heat pump dryers reduce the risk of dryer fire.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A4" t="str">
            <v>Standard_Vented_UCEF 3.40 to 3.99</v>
          </cell>
          <cell r="B4" t="str">
            <v>Residential</v>
          </cell>
          <cell r="C4" t="str">
            <v>Appliance</v>
          </cell>
          <cell r="D4" t="str">
            <v>Dryer</v>
          </cell>
          <cell r="E4" t="str">
            <v>Energy efficient residential clothes dryer</v>
          </cell>
          <cell r="F4">
            <v>0</v>
          </cell>
          <cell r="G4" t="str">
            <v>any</v>
          </cell>
          <cell r="H4" t="str">
            <v>any</v>
          </cell>
          <cell r="I4">
            <v>0</v>
          </cell>
          <cell r="J4">
            <v>0</v>
          </cell>
          <cell r="K4" t="str">
            <v>Retail</v>
          </cell>
          <cell r="L4">
            <v>0</v>
          </cell>
          <cell r="M4">
            <v>0</v>
          </cell>
          <cell r="N4">
            <v>0</v>
          </cell>
          <cell r="O4" t="str">
            <v>Yes</v>
          </cell>
          <cell r="P4" t="str">
            <v>All climate zones</v>
          </cell>
          <cell r="Q4">
            <v>0</v>
          </cell>
          <cell r="R4">
            <v>0</v>
          </cell>
          <cell r="S4">
            <v>0</v>
          </cell>
          <cell r="T4" t="str">
            <v>Potentially less wear and tear on clothing.
Heat pump dryers reduce the risk of dryer fire.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A5" t="str">
            <v>Standard_Vented_UCEF 4.00 to 4.99</v>
          </cell>
          <cell r="B5" t="str">
            <v>Residential</v>
          </cell>
          <cell r="C5" t="str">
            <v>Appliance</v>
          </cell>
          <cell r="D5" t="str">
            <v>Dryer</v>
          </cell>
          <cell r="E5" t="str">
            <v>Energy efficient residential clothes dryer</v>
          </cell>
          <cell r="F5">
            <v>0</v>
          </cell>
          <cell r="G5" t="str">
            <v>any</v>
          </cell>
          <cell r="H5" t="str">
            <v>any</v>
          </cell>
          <cell r="I5">
            <v>0</v>
          </cell>
          <cell r="J5">
            <v>0</v>
          </cell>
          <cell r="K5" t="str">
            <v>Retail</v>
          </cell>
          <cell r="L5">
            <v>0</v>
          </cell>
          <cell r="M5">
            <v>0</v>
          </cell>
          <cell r="N5">
            <v>0</v>
          </cell>
          <cell r="O5" t="str">
            <v>Yes</v>
          </cell>
          <cell r="P5" t="str">
            <v>All climate zones</v>
          </cell>
          <cell r="Q5">
            <v>0</v>
          </cell>
          <cell r="R5">
            <v>0</v>
          </cell>
          <cell r="S5">
            <v>0</v>
          </cell>
          <cell r="T5" t="str">
            <v>Potentially less wear and tear on clothing.
Heat pump dryers reduce the risk of dryer fire.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Standard_Vented_UCEF 5.00 to 5.99</v>
          </cell>
          <cell r="B6" t="str">
            <v>Residential</v>
          </cell>
          <cell r="C6" t="str">
            <v>Appliance</v>
          </cell>
          <cell r="D6" t="str">
            <v>Dryer</v>
          </cell>
          <cell r="E6" t="str">
            <v>Energy efficient residential clothes dryer</v>
          </cell>
          <cell r="F6">
            <v>0</v>
          </cell>
          <cell r="G6" t="str">
            <v>any</v>
          </cell>
          <cell r="H6" t="str">
            <v>any</v>
          </cell>
          <cell r="I6">
            <v>0</v>
          </cell>
          <cell r="J6">
            <v>0</v>
          </cell>
          <cell r="K6" t="str">
            <v>Retail</v>
          </cell>
          <cell r="L6">
            <v>0</v>
          </cell>
          <cell r="M6">
            <v>0</v>
          </cell>
          <cell r="N6">
            <v>0</v>
          </cell>
          <cell r="O6" t="str">
            <v>Yes</v>
          </cell>
          <cell r="P6" t="str">
            <v>All climate zones</v>
          </cell>
          <cell r="Q6">
            <v>0</v>
          </cell>
          <cell r="R6">
            <v>0</v>
          </cell>
          <cell r="S6">
            <v>0</v>
          </cell>
          <cell r="T6" t="str">
            <v>Potentially less wear and tear on clothing.
Heat pump dryers reduce the risk of dryer fire.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A7" t="str">
            <v>Standard_Vented_UCEF 6.00 to 6.99</v>
          </cell>
          <cell r="B7" t="str">
            <v>Residential</v>
          </cell>
          <cell r="C7" t="str">
            <v>Appliance</v>
          </cell>
          <cell r="D7" t="str">
            <v>Dryer</v>
          </cell>
          <cell r="E7" t="str">
            <v>Energy efficient residential clothes dryer</v>
          </cell>
          <cell r="F7">
            <v>0</v>
          </cell>
          <cell r="G7" t="str">
            <v>any</v>
          </cell>
          <cell r="H7" t="str">
            <v>any</v>
          </cell>
          <cell r="I7">
            <v>0</v>
          </cell>
          <cell r="J7">
            <v>0</v>
          </cell>
          <cell r="K7" t="str">
            <v>Retail</v>
          </cell>
          <cell r="L7">
            <v>0</v>
          </cell>
          <cell r="M7">
            <v>0</v>
          </cell>
          <cell r="N7">
            <v>0</v>
          </cell>
          <cell r="O7" t="str">
            <v>Yes</v>
          </cell>
          <cell r="P7" t="str">
            <v>All climate zones</v>
          </cell>
          <cell r="Q7">
            <v>0</v>
          </cell>
          <cell r="R7">
            <v>0</v>
          </cell>
          <cell r="S7">
            <v>0</v>
          </cell>
          <cell r="T7" t="str">
            <v>Potentially less wear and tear on clothing.
Heat pump dryers reduce the risk of dryer fire.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A8" t="str">
            <v>Standard_Vented_UCEF 7.00 to 7.99</v>
          </cell>
          <cell r="B8" t="str">
            <v>Residential</v>
          </cell>
          <cell r="C8" t="str">
            <v>Appliance</v>
          </cell>
          <cell r="D8" t="str">
            <v>Dryer</v>
          </cell>
          <cell r="E8" t="str">
            <v>Energy efficient residential clothes dryer</v>
          </cell>
          <cell r="F8">
            <v>0</v>
          </cell>
          <cell r="G8" t="str">
            <v>any</v>
          </cell>
          <cell r="H8" t="str">
            <v>any</v>
          </cell>
          <cell r="I8">
            <v>0</v>
          </cell>
          <cell r="J8">
            <v>0</v>
          </cell>
          <cell r="K8" t="str">
            <v>Retail</v>
          </cell>
          <cell r="L8">
            <v>0</v>
          </cell>
          <cell r="M8">
            <v>0</v>
          </cell>
          <cell r="N8">
            <v>0</v>
          </cell>
          <cell r="O8" t="str">
            <v>Yes</v>
          </cell>
          <cell r="P8" t="str">
            <v>All climate zones</v>
          </cell>
          <cell r="Q8">
            <v>0</v>
          </cell>
          <cell r="R8">
            <v>0</v>
          </cell>
          <cell r="S8">
            <v>0</v>
          </cell>
          <cell r="T8" t="str">
            <v>Potentially less wear and tear on clothing.
Heat pump dryers reduce the risk of dryer fire.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A9" t="str">
            <v>Standard_Ventless_UCEF 3.00 to 3.39</v>
          </cell>
          <cell r="B9" t="str">
            <v>Residential</v>
          </cell>
          <cell r="C9" t="str">
            <v>Appliance</v>
          </cell>
          <cell r="D9" t="str">
            <v>Dryer</v>
          </cell>
          <cell r="E9" t="str">
            <v>Energy efficient residential clothes dryer</v>
          </cell>
          <cell r="F9">
            <v>0</v>
          </cell>
          <cell r="G9" t="str">
            <v>any</v>
          </cell>
          <cell r="H9" t="str">
            <v>any</v>
          </cell>
          <cell r="I9">
            <v>0</v>
          </cell>
          <cell r="J9">
            <v>0</v>
          </cell>
          <cell r="K9" t="str">
            <v>Retail</v>
          </cell>
          <cell r="L9">
            <v>0</v>
          </cell>
          <cell r="M9">
            <v>0</v>
          </cell>
          <cell r="N9">
            <v>0</v>
          </cell>
          <cell r="O9" t="str">
            <v>Yes</v>
          </cell>
          <cell r="P9" t="str">
            <v>All climate zones</v>
          </cell>
          <cell r="Q9">
            <v>0</v>
          </cell>
          <cell r="R9">
            <v>0</v>
          </cell>
          <cell r="S9">
            <v>0</v>
          </cell>
          <cell r="T9" t="str">
            <v>Potentially less wear and tear on clothing.
Heat pump dryers reduce the risk of dryer fire.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Standard_Ventless_UCEF 3.40 to 3.99</v>
          </cell>
          <cell r="B10" t="str">
            <v>Residential</v>
          </cell>
          <cell r="C10" t="str">
            <v>Appliance</v>
          </cell>
          <cell r="D10" t="str">
            <v>Dryer</v>
          </cell>
          <cell r="E10" t="str">
            <v>Energy efficient residential clothes dryer</v>
          </cell>
          <cell r="F10">
            <v>0</v>
          </cell>
          <cell r="G10" t="str">
            <v>any</v>
          </cell>
          <cell r="H10" t="str">
            <v>any</v>
          </cell>
          <cell r="I10">
            <v>0</v>
          </cell>
          <cell r="J10">
            <v>0</v>
          </cell>
          <cell r="K10" t="str">
            <v>Retail</v>
          </cell>
          <cell r="L10">
            <v>0</v>
          </cell>
          <cell r="M10">
            <v>0</v>
          </cell>
          <cell r="N10">
            <v>0</v>
          </cell>
          <cell r="O10" t="str">
            <v>Yes</v>
          </cell>
          <cell r="P10" t="str">
            <v>All climate zones</v>
          </cell>
          <cell r="Q10">
            <v>0</v>
          </cell>
          <cell r="R10">
            <v>0</v>
          </cell>
          <cell r="S10">
            <v>0</v>
          </cell>
          <cell r="T10" t="str">
            <v>Potentially less wear and tear on clothing.
Heat pump dryers reduce the risk of dryer fire.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 t="str">
            <v>Standard_Ventless_UCEF 4.00 to 4.99</v>
          </cell>
          <cell r="B11" t="str">
            <v>Residential</v>
          </cell>
          <cell r="C11" t="str">
            <v>Appliance</v>
          </cell>
          <cell r="D11" t="str">
            <v>Dryer</v>
          </cell>
          <cell r="E11" t="str">
            <v>Energy efficient residential clothes dryer</v>
          </cell>
          <cell r="F11">
            <v>0</v>
          </cell>
          <cell r="G11" t="str">
            <v>any</v>
          </cell>
          <cell r="H11" t="str">
            <v>any</v>
          </cell>
          <cell r="I11">
            <v>0</v>
          </cell>
          <cell r="J11">
            <v>0</v>
          </cell>
          <cell r="K11" t="str">
            <v>Retail</v>
          </cell>
          <cell r="L11">
            <v>0</v>
          </cell>
          <cell r="M11">
            <v>0</v>
          </cell>
          <cell r="N11">
            <v>0</v>
          </cell>
          <cell r="O11" t="str">
            <v>Yes</v>
          </cell>
          <cell r="P11" t="str">
            <v>All climate zones</v>
          </cell>
          <cell r="Q11">
            <v>0</v>
          </cell>
          <cell r="R11">
            <v>0</v>
          </cell>
          <cell r="S11">
            <v>0</v>
          </cell>
          <cell r="T11" t="str">
            <v>Potentially less wear and tear on clothing.
Heat pump dryers reduce the risk of dryer fire.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 t="str">
            <v>Standard_Ventless_UCEF 5.00 to 5.99</v>
          </cell>
          <cell r="B12" t="str">
            <v>Residential</v>
          </cell>
          <cell r="C12" t="str">
            <v>Appliance</v>
          </cell>
          <cell r="D12" t="str">
            <v>Dryer</v>
          </cell>
          <cell r="E12" t="str">
            <v>Energy efficient residential clothes dryer</v>
          </cell>
          <cell r="F12">
            <v>0</v>
          </cell>
          <cell r="G12" t="str">
            <v>any</v>
          </cell>
          <cell r="H12" t="str">
            <v>any</v>
          </cell>
          <cell r="I12">
            <v>0</v>
          </cell>
          <cell r="J12">
            <v>0</v>
          </cell>
          <cell r="K12" t="str">
            <v>Retail</v>
          </cell>
          <cell r="L12">
            <v>0</v>
          </cell>
          <cell r="M12">
            <v>0</v>
          </cell>
          <cell r="N12">
            <v>0</v>
          </cell>
          <cell r="O12" t="str">
            <v>Yes</v>
          </cell>
          <cell r="P12" t="str">
            <v>All climate zones</v>
          </cell>
          <cell r="Q12">
            <v>0</v>
          </cell>
          <cell r="R12">
            <v>0</v>
          </cell>
          <cell r="S12">
            <v>0</v>
          </cell>
          <cell r="T12" t="str">
            <v>Potentially less wear and tear on clothing.
Heat pump dryers reduce the risk of dryer fire.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 t="str">
            <v>Standard_Ventless_UCEF 6.00 to 6.99</v>
          </cell>
          <cell r="B13" t="str">
            <v>Residential</v>
          </cell>
          <cell r="C13" t="str">
            <v>Appliance</v>
          </cell>
          <cell r="D13" t="str">
            <v>Dryer</v>
          </cell>
          <cell r="E13" t="str">
            <v>Energy efficient residential clothes dryer</v>
          </cell>
          <cell r="F13">
            <v>0</v>
          </cell>
          <cell r="G13" t="str">
            <v>any</v>
          </cell>
          <cell r="H13" t="str">
            <v>any</v>
          </cell>
          <cell r="I13">
            <v>0</v>
          </cell>
          <cell r="J13">
            <v>0</v>
          </cell>
          <cell r="K13" t="str">
            <v>Retail</v>
          </cell>
          <cell r="L13">
            <v>0</v>
          </cell>
          <cell r="M13">
            <v>0</v>
          </cell>
          <cell r="N13">
            <v>0</v>
          </cell>
          <cell r="O13" t="str">
            <v>Yes</v>
          </cell>
          <cell r="P13" t="str">
            <v>All climate zones</v>
          </cell>
          <cell r="Q13">
            <v>0</v>
          </cell>
          <cell r="R13">
            <v>0</v>
          </cell>
          <cell r="S13">
            <v>0</v>
          </cell>
          <cell r="T13" t="str">
            <v>Potentially less wear and tear on clothing.
Heat pump dryers reduce the risk of dryer fire.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Standard_Ventless_UCEF 7.00 to 7.99</v>
          </cell>
          <cell r="B14" t="str">
            <v>Residential</v>
          </cell>
          <cell r="C14" t="str">
            <v>Appliance</v>
          </cell>
          <cell r="D14" t="str">
            <v>Dryer</v>
          </cell>
          <cell r="E14" t="str">
            <v>Energy efficient residential clothes dryer</v>
          </cell>
          <cell r="F14">
            <v>0</v>
          </cell>
          <cell r="G14" t="str">
            <v>any</v>
          </cell>
          <cell r="H14" t="str">
            <v>any</v>
          </cell>
          <cell r="I14">
            <v>0</v>
          </cell>
          <cell r="J14">
            <v>0</v>
          </cell>
          <cell r="K14" t="str">
            <v>Retail</v>
          </cell>
          <cell r="L14">
            <v>0</v>
          </cell>
          <cell r="M14">
            <v>0</v>
          </cell>
          <cell r="N14">
            <v>0</v>
          </cell>
          <cell r="O14" t="str">
            <v>Yes</v>
          </cell>
          <cell r="P14" t="str">
            <v>All climate zones</v>
          </cell>
          <cell r="Q14">
            <v>0</v>
          </cell>
          <cell r="R14">
            <v>0</v>
          </cell>
          <cell r="S14">
            <v>0</v>
          </cell>
          <cell r="T14" t="str">
            <v>Potentially less wear and tear on clothing.
Heat pump dryers reduce the risk of dryer fire.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</sheetData>
      <sheetData sheetId="6"/>
      <sheetData sheetId="7">
        <row r="44">
          <cell r="F44">
            <v>0.8692076139609413</v>
          </cell>
        </row>
      </sheetData>
      <sheetData sheetId="8"/>
      <sheetData sheetId="9">
        <row r="6">
          <cell r="K6">
            <v>0.14</v>
          </cell>
        </row>
      </sheetData>
      <sheetData sheetId="10"/>
      <sheetData sheetId="11"/>
      <sheetData sheetId="12">
        <row r="7">
          <cell r="G7" t="str">
            <v>Standard_Vented_UCEF 3.00 to 3.39</v>
          </cell>
        </row>
      </sheetData>
      <sheetData sheetId="13"/>
      <sheetData sheetId="14">
        <row r="2">
          <cell r="A2" t="str">
            <v>Program Tracking Data</v>
          </cell>
          <cell r="B2" t="str">
            <v>Savings</v>
          </cell>
          <cell r="C2" t="str">
            <v>Unit Energy Savings</v>
          </cell>
          <cell r="D2" t="str">
            <v>Proven</v>
          </cell>
          <cell r="E2" t="str">
            <v>Statistical</v>
          </cell>
          <cell r="F2" t="str">
            <v>Yes</v>
          </cell>
        </row>
        <row r="3">
          <cell r="A3" t="str">
            <v>In-Store Retail</v>
          </cell>
          <cell r="B3" t="str">
            <v>Cost</v>
          </cell>
          <cell r="C3" t="str">
            <v>Standard Protocol</v>
          </cell>
          <cell r="D3" t="str">
            <v>Provisional</v>
          </cell>
          <cell r="E3" t="str">
            <v>Meta-Statistical</v>
          </cell>
          <cell r="F3" t="str">
            <v>No</v>
          </cell>
        </row>
        <row r="4">
          <cell r="A4" t="str">
            <v>Contractor and Project Invoices</v>
          </cell>
          <cell r="B4" t="str">
            <v>Lifetime</v>
          </cell>
          <cell r="C4" t="str">
            <v>Custom</v>
          </cell>
          <cell r="D4" t="str">
            <v>Small Saver</v>
          </cell>
          <cell r="E4" t="str">
            <v>Calibrated Engineering</v>
          </cell>
          <cell r="F4" t="str">
            <v>NA</v>
          </cell>
        </row>
        <row r="5">
          <cell r="A5" t="str">
            <v>Contractor Price Sheets</v>
          </cell>
          <cell r="B5" t="str">
            <v>Small and Rural</v>
          </cell>
          <cell r="C5" t="str">
            <v>Program Impact Evaluation</v>
          </cell>
          <cell r="D5" t="str">
            <v>Planning</v>
          </cell>
          <cell r="E5" t="str">
            <v>All</v>
          </cell>
        </row>
        <row r="6">
          <cell r="A6" t="str">
            <v>Online Retail</v>
          </cell>
          <cell r="B6" t="str">
            <v>ProCost</v>
          </cell>
          <cell r="C6" t="str">
            <v>All</v>
          </cell>
          <cell r="D6" t="str">
            <v>All</v>
          </cell>
        </row>
        <row r="7">
          <cell r="A7" t="str">
            <v>DOE / Other Standard Setting Process</v>
          </cell>
          <cell r="B7" t="str">
            <v>Roadmap</v>
          </cell>
        </row>
        <row r="8">
          <cell r="A8" t="str">
            <v>Contractor Interview</v>
          </cell>
          <cell r="B8" t="str">
            <v>All</v>
          </cell>
        </row>
        <row r="9">
          <cell r="A9" t="str">
            <v>Distributor Interview</v>
          </cell>
        </row>
        <row r="10">
          <cell r="A10" t="str">
            <v>Market Actor Interviews</v>
          </cell>
        </row>
        <row r="11">
          <cell r="A11" t="str">
            <v>Maintenance Staff Interviews</v>
          </cell>
        </row>
        <row r="12">
          <cell r="A12" t="str">
            <v>Professional Judgment</v>
          </cell>
        </row>
      </sheetData>
      <sheetData sheetId="15"/>
      <sheetData sheetId="16"/>
      <sheetData sheetId="17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</row>
        <row r="2">
          <cell r="A2" t="str">
            <v>Residential Sector ProCost Input Assumptions</v>
          </cell>
          <cell r="B2">
            <v>0.52</v>
          </cell>
        </row>
        <row r="3">
          <cell r="A3" t="str">
            <v>Sponsor Parameters</v>
          </cell>
          <cell r="B3" t="str">
            <v>Customer</v>
          </cell>
          <cell r="C3" t="str">
            <v>Wholesale Electric</v>
          </cell>
          <cell r="D3" t="str">
            <v>Retail Electric</v>
          </cell>
          <cell r="E3" t="str">
            <v>Natural Gas</v>
          </cell>
          <cell r="I3" t="str">
            <v>Program Parameters</v>
          </cell>
          <cell r="J3" t="str">
            <v>Program</v>
          </cell>
        </row>
        <row r="4">
          <cell r="A4" t="str">
            <v>Real After-Tax Cost of Capital</v>
          </cell>
          <cell r="B4">
            <v>0.039</v>
          </cell>
          <cell r="C4">
            <v>0.044</v>
          </cell>
          <cell r="D4">
            <v>0.049</v>
          </cell>
          <cell r="E4">
            <v>0.05</v>
          </cell>
          <cell r="I4" t="str">
            <v>Program Life (yrs)</v>
          </cell>
          <cell r="J4">
            <v>20</v>
          </cell>
        </row>
        <row r="5">
          <cell r="A5" t="str">
            <v>Financial Life (years)</v>
          </cell>
          <cell r="B5">
            <v>15</v>
          </cell>
          <cell r="C5">
            <v>1</v>
          </cell>
          <cell r="D5">
            <v>1</v>
          </cell>
          <cell r="E5">
            <v>1</v>
          </cell>
          <cell r="I5" t="str">
            <v>Program Start Date</v>
          </cell>
          <cell r="J5">
            <v>2010</v>
          </cell>
        </row>
        <row r="6">
          <cell r="A6" t="str">
            <v>Sponsor Share of Initial Capital Cost </v>
          </cell>
          <cell r="B6">
            <v>0.35</v>
          </cell>
          <cell r="C6">
            <v>0.2</v>
          </cell>
          <cell r="D6">
            <v>0.45</v>
          </cell>
          <cell r="E6">
            <v>0</v>
          </cell>
          <cell r="I6" t="str">
            <v>Present Value Time Zero</v>
          </cell>
          <cell r="J6">
            <v>2010</v>
          </cell>
        </row>
        <row r="7">
          <cell r="A7" t="str">
            <v>Sponsor Share of Annual O&amp;M</v>
          </cell>
          <cell r="B7">
            <v>1</v>
          </cell>
          <cell r="C7">
            <v>0</v>
          </cell>
          <cell r="D7">
            <v>0</v>
          </cell>
          <cell r="E7">
            <v>0</v>
          </cell>
          <cell r="I7" t="str">
            <v>Input Cost Reference Year</v>
          </cell>
          <cell r="J7">
            <v>2006</v>
          </cell>
        </row>
        <row r="8">
          <cell r="A8" t="str">
            <v>Sponsor Share of Periodic Replacement Cost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I8" t="str">
            <v>Real Discount Rate</v>
          </cell>
          <cell r="J8">
            <v>0.05</v>
          </cell>
        </row>
        <row r="9">
          <cell r="A9" t="str">
            <v>Sponsor Share of Administrative Cost</v>
          </cell>
          <cell r="B9">
            <v>0</v>
          </cell>
          <cell r="C9">
            <v>0.5</v>
          </cell>
          <cell r="D9">
            <v>0.5</v>
          </cell>
          <cell r="E9">
            <v>0</v>
          </cell>
          <cell r="I9" t="str">
            <v>Capital Real Escalation Rate</v>
          </cell>
          <cell r="J9">
            <v>0</v>
          </cell>
        </row>
        <row r="10">
          <cell r="A10" t="str">
            <v>Last Year of Non-Customer O&amp;M &amp; Period Replacement</v>
          </cell>
          <cell r="B10">
            <v>0</v>
          </cell>
          <cell r="C10">
            <v>20</v>
          </cell>
          <cell r="D10">
            <v>0</v>
          </cell>
          <cell r="E10">
            <v>0</v>
          </cell>
          <cell r="I10" t="str">
            <v>Admin Cost (As % of Initial Capital Cost)</v>
          </cell>
          <cell r="J10">
            <v>0.2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I11" t="str">
            <v>Regional Act Conservation Credit (%)</v>
          </cell>
          <cell r="J11">
            <v>0.1</v>
          </cell>
        </row>
        <row r="12">
          <cell r="A12" t="str">
            <v>Commercial Sector ProCost Assumptions</v>
          </cell>
          <cell r="B12">
            <v>0.33</v>
          </cell>
          <cell r="I12" t="str">
            <v>Report Annual Carbon Saved for Year</v>
          </cell>
          <cell r="J12">
            <v>2020</v>
          </cell>
        </row>
        <row r="13">
          <cell r="A13" t="str">
            <v>Sponsor Parameters</v>
          </cell>
          <cell r="B13" t="str">
            <v>Customer</v>
          </cell>
          <cell r="C13" t="str">
            <v>Wholesale Electric</v>
          </cell>
          <cell r="D13" t="str">
            <v>Retail Electric</v>
          </cell>
          <cell r="E13" t="str">
            <v>Natural Gas</v>
          </cell>
        </row>
        <row r="14">
          <cell r="A14" t="str">
            <v>Real After-Tax Cost of Capital</v>
          </cell>
          <cell r="B14">
            <v>0.067</v>
          </cell>
          <cell r="C14">
            <v>0.044</v>
          </cell>
          <cell r="D14">
            <v>0.049</v>
          </cell>
          <cell r="E14">
            <v>0.05</v>
          </cell>
          <cell r="I14" t="str">
            <v>Utility System Parameters</v>
          </cell>
          <cell r="J14" t="str">
            <v>Electric</v>
          </cell>
          <cell r="K14" t="str">
            <v>Gas</v>
          </cell>
        </row>
        <row r="15">
          <cell r="A15" t="str">
            <v>Financial Life (years)</v>
          </cell>
          <cell r="B15">
            <v>20</v>
          </cell>
          <cell r="C15">
            <v>1</v>
          </cell>
          <cell r="D15">
            <v>1</v>
          </cell>
          <cell r="E15">
            <v>1</v>
          </cell>
          <cell r="I15" t="str">
            <v>Bulk System T&amp;D Loss Factor by Time Segment</v>
          </cell>
          <cell r="J15" t="str">
            <v>WECCTrans</v>
          </cell>
          <cell r="K15" t="str">
            <v>Flat1.0</v>
          </cell>
        </row>
        <row r="16">
          <cell r="A16" t="str">
            <v>Sponsor Share of Initial Capital Cost </v>
          </cell>
          <cell r="B16">
            <v>0.35</v>
          </cell>
          <cell r="C16">
            <v>0.1</v>
          </cell>
          <cell r="D16">
            <v>0.55</v>
          </cell>
          <cell r="E16">
            <v>0</v>
          </cell>
          <cell r="I16" t="str">
            <v>Bulk System T&amp;D Credit ($/kw-yr)($/dailytherm-yr)</v>
          </cell>
          <cell r="J16">
            <v>0</v>
          </cell>
          <cell r="K16">
            <v>0</v>
          </cell>
        </row>
        <row r="17">
          <cell r="A17" t="str">
            <v>Sponsor Share of Annual O&amp;M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I17" t="str">
            <v>Local System Dist Loss Factor by Time Segment</v>
          </cell>
          <cell r="J17" t="str">
            <v>Flat5.0</v>
          </cell>
          <cell r="K17" t="str">
            <v>NoLoss</v>
          </cell>
        </row>
        <row r="18">
          <cell r="A18" t="str">
            <v>Sponsor Share of Periodic Replacement Cost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I18" t="str">
            <v>Local System Dist Credit ($/kw-yr)($/dailytherm-yr)</v>
          </cell>
          <cell r="J18">
            <v>23</v>
          </cell>
          <cell r="K18">
            <v>0</v>
          </cell>
        </row>
        <row r="19">
          <cell r="A19" t="str">
            <v>Sponsor Share of Admin Cost</v>
          </cell>
          <cell r="B19">
            <v>0</v>
          </cell>
          <cell r="C19">
            <v>0.5</v>
          </cell>
          <cell r="D19">
            <v>0.5</v>
          </cell>
          <cell r="E19">
            <v>0</v>
          </cell>
          <cell r="I19" t="str">
            <v>Risk-Mitigation Credit (mills/kWh)(mills/therm)(SC)</v>
          </cell>
          <cell r="J19">
            <v>0</v>
          </cell>
          <cell r="K19">
            <v>0</v>
          </cell>
        </row>
        <row r="20">
          <cell r="A20" t="str">
            <v>Last Year of Non-Customer O&amp;M &amp; Period Replacement</v>
          </cell>
          <cell r="B20">
            <v>0</v>
          </cell>
          <cell r="C20">
            <v>20</v>
          </cell>
          <cell r="D20">
            <v>0</v>
          </cell>
          <cell r="E20">
            <v>0</v>
          </cell>
          <cell r="I20" t="str">
            <v>Risk-Mitigation Credit (mills/kWh)(mills/therm)(LO)</v>
          </cell>
          <cell r="J20">
            <v>58</v>
          </cell>
          <cell r="K20">
            <v>0</v>
          </cell>
        </row>
        <row r="21">
          <cell r="I21" t="str">
            <v>Risk-Mitigation Credit (mills/kWh)(mills/therm)(NLO)</v>
          </cell>
          <cell r="J21">
            <v>43</v>
          </cell>
          <cell r="K21">
            <v>0</v>
          </cell>
        </row>
        <row r="22">
          <cell r="A22" t="str">
            <v>Industrial Sector ProCost Assumptions</v>
          </cell>
          <cell r="B22">
            <v>0.13</v>
          </cell>
        </row>
        <row r="23">
          <cell r="A23" t="str">
            <v>Sponsor Parameters</v>
          </cell>
          <cell r="B23" t="str">
            <v>Customer</v>
          </cell>
          <cell r="C23" t="str">
            <v>Wholesale Electric</v>
          </cell>
          <cell r="D23" t="str">
            <v>Retail Electric</v>
          </cell>
          <cell r="E23" t="str">
            <v>Natural Gas</v>
          </cell>
          <cell r="I23" t="str">
            <v>Price Deflator Year 2000 to Year 2006$</v>
          </cell>
        </row>
        <row r="24">
          <cell r="A24" t="str">
            <v>Real After-Tax Cost of Capital</v>
          </cell>
          <cell r="B24">
            <v>0.076</v>
          </cell>
          <cell r="C24">
            <v>0.044</v>
          </cell>
          <cell r="D24">
            <v>0.049</v>
          </cell>
          <cell r="E24">
            <v>0.05</v>
          </cell>
          <cell r="I24">
            <v>1.16567</v>
          </cell>
        </row>
        <row r="25">
          <cell r="A25" t="str">
            <v>Financial Life (years)</v>
          </cell>
          <cell r="B25">
            <v>20</v>
          </cell>
          <cell r="C25">
            <v>1</v>
          </cell>
          <cell r="D25">
            <v>1</v>
          </cell>
          <cell r="E25">
            <v>1</v>
          </cell>
        </row>
        <row r="26">
          <cell r="A26" t="str">
            <v>Sponsor Share of Initial Capital Cost </v>
          </cell>
          <cell r="B26">
            <v>0.35</v>
          </cell>
          <cell r="C26">
            <v>0.1</v>
          </cell>
          <cell r="D26">
            <v>0.55</v>
          </cell>
          <cell r="E26">
            <v>0</v>
          </cell>
        </row>
        <row r="27">
          <cell r="A27" t="str">
            <v>Sponsor Share of Annual O&amp;M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Sponsor Share of Periodic Replacement Cost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Sponsor Share of Admin Cost</v>
          </cell>
          <cell r="B29">
            <v>0</v>
          </cell>
          <cell r="C29">
            <v>0.5</v>
          </cell>
          <cell r="D29">
            <v>0.5</v>
          </cell>
          <cell r="E29">
            <v>0</v>
          </cell>
        </row>
        <row r="30">
          <cell r="A30" t="str">
            <v>Last Year of Non-Customer O&amp;M &amp; Period Replacement</v>
          </cell>
          <cell r="B30">
            <v>0</v>
          </cell>
          <cell r="C30">
            <v>20</v>
          </cell>
          <cell r="D30">
            <v>0</v>
          </cell>
          <cell r="E30">
            <v>0</v>
          </cell>
        </row>
        <row r="32">
          <cell r="A32" t="str">
            <v>Agricultural Sector ProCost Assumptions</v>
          </cell>
          <cell r="B32">
            <v>0.02</v>
          </cell>
        </row>
        <row r="33">
          <cell r="A33" t="str">
            <v>Sponsor Parameters</v>
          </cell>
          <cell r="B33" t="str">
            <v>Customer</v>
          </cell>
          <cell r="C33" t="str">
            <v>Wholesale Electric</v>
          </cell>
          <cell r="D33" t="str">
            <v>Retail Electric</v>
          </cell>
          <cell r="E33" t="str">
            <v>Natural Gas</v>
          </cell>
          <cell r="I33" t="str">
            <v>MC_AND_LOADSHAPE_6P.xls worksheet tab names</v>
          </cell>
        </row>
        <row r="34">
          <cell r="A34" t="str">
            <v>Real After-Tax Cost of Capital</v>
          </cell>
          <cell r="B34">
            <v>0.076</v>
          </cell>
          <cell r="C34">
            <v>0.044</v>
          </cell>
          <cell r="D34">
            <v>0.049</v>
          </cell>
          <cell r="E34">
            <v>0.05</v>
          </cell>
          <cell r="I34" t="str">
            <v>6P MidC Final (with carbon)</v>
          </cell>
        </row>
        <row r="35">
          <cell r="A35" t="str">
            <v>Financial Life (years)</v>
          </cell>
          <cell r="B35">
            <v>5</v>
          </cell>
          <cell r="C35">
            <v>1</v>
          </cell>
          <cell r="D35">
            <v>1</v>
          </cell>
          <cell r="E35">
            <v>1</v>
          </cell>
          <cell r="I35" t="str">
            <v>Conservation Load Shapes</v>
          </cell>
        </row>
        <row r="36">
          <cell r="A36" t="str">
            <v>Sponsor Share of Initial Capital Cost </v>
          </cell>
          <cell r="B36">
            <v>0.35</v>
          </cell>
          <cell r="C36">
            <v>0.1</v>
          </cell>
          <cell r="D36">
            <v>0.55</v>
          </cell>
          <cell r="E36">
            <v>0</v>
          </cell>
          <cell r="I36" t="str">
            <v>6P_Gas_Final</v>
          </cell>
        </row>
        <row r="37">
          <cell r="A37" t="str">
            <v>Sponsor Share of Annual O&amp;M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I37" t="str">
            <v>Conservation Load Shapes</v>
          </cell>
        </row>
        <row r="38">
          <cell r="A38" t="str">
            <v>Sponsor Share of Periodic Replacement Cost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I38" t="str">
            <v>6P CO2 lbs per kWh Hcap</v>
          </cell>
        </row>
        <row r="39">
          <cell r="A39" t="str">
            <v>Sponsor Share of Admin Cost</v>
          </cell>
          <cell r="B39">
            <v>0</v>
          </cell>
          <cell r="C39">
            <v>0.5</v>
          </cell>
          <cell r="D39">
            <v>0.5</v>
          </cell>
          <cell r="E39">
            <v>0</v>
          </cell>
          <cell r="I39" t="str">
            <v>CO2 lbs per therm</v>
          </cell>
        </row>
        <row r="40">
          <cell r="A40" t="str">
            <v>Last Year of Non-Customer O&amp;M &amp; Period Replacement</v>
          </cell>
          <cell r="B40">
            <v>0</v>
          </cell>
          <cell r="C40">
            <v>20</v>
          </cell>
          <cell r="D40">
            <v>0</v>
          </cell>
          <cell r="E40">
            <v>0</v>
          </cell>
          <cell r="I40" t="str">
            <v>Zero Dollars per ton CO2</v>
          </cell>
        </row>
        <row r="41">
          <cell r="I41" t="str">
            <v>LineLossShapes</v>
          </cell>
        </row>
        <row r="42">
          <cell r="A42" t="str">
            <v>Melded ProCost Assumptions (weighted by savings potential)</v>
          </cell>
        </row>
        <row r="43">
          <cell r="A43" t="str">
            <v>Sponsor Parameters</v>
          </cell>
          <cell r="B43" t="str">
            <v>Customer</v>
          </cell>
          <cell r="C43" t="str">
            <v>Wholesale Electric</v>
          </cell>
          <cell r="D43" t="str">
            <v>Retail Electric</v>
          </cell>
          <cell r="E43" t="str">
            <v>Natural Gas</v>
          </cell>
        </row>
        <row r="44">
          <cell r="A44" t="str">
            <v>Real After-Tax Cost of Capital</v>
          </cell>
          <cell r="B44">
            <v>0.05379</v>
          </cell>
          <cell r="C44">
            <v>0.044000000000000004</v>
          </cell>
          <cell r="D44">
            <v>0.04900000000000001</v>
          </cell>
          <cell r="E44">
            <v>0.05</v>
          </cell>
        </row>
        <row r="45">
          <cell r="A45" t="str">
            <v>Financial Life (years)</v>
          </cell>
          <cell r="B45">
            <v>17.100000000000005</v>
          </cell>
          <cell r="C45">
            <v>1</v>
          </cell>
          <cell r="D45">
            <v>1</v>
          </cell>
          <cell r="E45">
            <v>1</v>
          </cell>
        </row>
        <row r="46">
          <cell r="A46" t="str">
            <v>Sponsor Share of Initial Capital Cost </v>
          </cell>
          <cell r="B46">
            <v>0.35</v>
          </cell>
          <cell r="C46">
            <v>0.1</v>
          </cell>
          <cell r="D46">
            <v>0.55</v>
          </cell>
          <cell r="E46">
            <v>0</v>
          </cell>
        </row>
        <row r="47">
          <cell r="A47" t="str">
            <v>Sponsor Share of Annual O&amp;M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Sponsor Share of Periodic Replacement Cost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Sponsor Share of Admin Cost</v>
          </cell>
          <cell r="B49">
            <v>0</v>
          </cell>
          <cell r="C49">
            <v>0.5</v>
          </cell>
          <cell r="D49">
            <v>0.5</v>
          </cell>
          <cell r="E49">
            <v>0</v>
          </cell>
        </row>
        <row r="50">
          <cell r="A50" t="str">
            <v>Last Year of Non-Customer O&amp;M &amp; Period Replacement</v>
          </cell>
          <cell r="B50">
            <v>0</v>
          </cell>
          <cell r="C50">
            <v>20</v>
          </cell>
          <cell r="D50">
            <v>0</v>
          </cell>
          <cell r="E50">
            <v>0</v>
          </cell>
        </row>
        <row r="58">
          <cell r="G58" t="str">
            <v>'Measure_InputOutput'!A62:DA79</v>
          </cell>
        </row>
      </sheetData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regon Calculator"/>
      <sheetName val="Lists"/>
      <sheetName val="Washington Calculator"/>
      <sheetName val="Avoided Costs"/>
      <sheetName val="Com LU Table"/>
    </sheetNames>
    <sheetDataSet>
      <sheetData sheetId="0"/>
      <sheetData sheetId="1"/>
      <sheetData sheetId="2">
        <row r="3">
          <cell r="A3" t="str">
            <v>Commercial</v>
          </cell>
        </row>
        <row r="4">
          <cell r="A4" t="str">
            <v>Industrial</v>
          </cell>
        </row>
        <row r="5">
          <cell r="A5" t="str">
            <v>Residential</v>
          </cell>
        </row>
      </sheetData>
      <sheetData sheetId="3"/>
      <sheetData sheetId="4"/>
      <sheetData sheetId="5">
        <row r="3">
          <cell r="C3" t="str">
            <v>Commercial-college-AirComp</v>
          </cell>
          <cell r="D3" t="str">
            <v>Commercial-college-Cook</v>
          </cell>
          <cell r="E3" t="str">
            <v>Commercial-college-Cool</v>
          </cell>
          <cell r="F3" t="str">
            <v>Commercial-college-ExtLight</v>
          </cell>
          <cell r="G3" t="str">
            <v>Commercial-college-Heat</v>
          </cell>
          <cell r="H3" t="str">
            <v>Commercial-college-HotWater</v>
          </cell>
          <cell r="I3" t="str">
            <v>C-Unv-Lgt-LPD Int-All-All-C</v>
          </cell>
          <cell r="J3" t="str">
            <v>Commercial-college-Misc</v>
          </cell>
          <cell r="K3" t="str">
            <v>Commercial-college-Motors</v>
          </cell>
          <cell r="L3" t="str">
            <v>Commercial-college-OffEquip</v>
          </cell>
          <cell r="M3" t="str">
            <v>Commercial-college-Process</v>
          </cell>
          <cell r="N3" t="str">
            <v>Commercial-college-Refrig</v>
          </cell>
          <cell r="O3" t="str">
            <v>Commercial-college-Vent</v>
          </cell>
          <cell r="P3" t="str">
            <v>None</v>
          </cell>
        </row>
        <row r="4">
          <cell r="C4" t="str">
            <v>Commercial-Grocery-AirComp</v>
          </cell>
          <cell r="D4" t="str">
            <v>Commercial-Grocery-Cook</v>
          </cell>
          <cell r="E4" t="str">
            <v>Commercial-Grocery-Cool</v>
          </cell>
          <cell r="F4" t="str">
            <v>Commercial-Grocery-ExtLight</v>
          </cell>
          <cell r="G4" t="str">
            <v>Commercial-Grocery-Heat</v>
          </cell>
          <cell r="H4" t="str">
            <v>Commercial-Grocery-HotWater</v>
          </cell>
          <cell r="I4" t="str">
            <v>C-Gro-Lgt-LPD Int-All-All-C</v>
          </cell>
          <cell r="J4" t="str">
            <v>Commercial-Grocery-Misc</v>
          </cell>
          <cell r="K4" t="str">
            <v>Commercial-Grocery-Motors</v>
          </cell>
          <cell r="L4" t="str">
            <v>Commercial-Grocery-OffEquip</v>
          </cell>
          <cell r="M4" t="str">
            <v>Commercial-Grocery-Process</v>
          </cell>
          <cell r="N4" t="str">
            <v>Commercial-Grocery-Refrig</v>
          </cell>
          <cell r="O4" t="str">
            <v>Commercial-Grocery-Vent</v>
          </cell>
          <cell r="P4" t="str">
            <v>None</v>
          </cell>
        </row>
        <row r="5">
          <cell r="C5" t="str">
            <v>Commercial-Healthcare-AirComp</v>
          </cell>
          <cell r="D5" t="str">
            <v>Commercial-Healthcare-Cook</v>
          </cell>
          <cell r="E5" t="str">
            <v>Commercial-Healthcare-Cool</v>
          </cell>
          <cell r="F5" t="str">
            <v>Commercial-Healthcare-ExtLight</v>
          </cell>
          <cell r="G5" t="str">
            <v>Commercial-Healthcare-Heat</v>
          </cell>
          <cell r="H5" t="str">
            <v>Commercial-Healthcare-HotWater</v>
          </cell>
          <cell r="I5" t="str">
            <v>C-Hos-Lgt-LPD Int-All-All-C</v>
          </cell>
          <cell r="J5" t="str">
            <v>Commercial-Healthcare-Misc</v>
          </cell>
          <cell r="K5" t="str">
            <v>Commercial-Healthcare-Motors</v>
          </cell>
          <cell r="L5" t="str">
            <v>Commercial-Healthcare-OffEquip</v>
          </cell>
          <cell r="M5" t="str">
            <v>Commercial-Healthcare-Process</v>
          </cell>
          <cell r="N5" t="str">
            <v>Commercial-Healthcare-Refrig</v>
          </cell>
          <cell r="O5" t="str">
            <v>Commercial-Healthcare-Vent</v>
          </cell>
          <cell r="P5" t="str">
            <v>None</v>
          </cell>
        </row>
        <row r="6">
          <cell r="C6" t="str">
            <v>Commercial-Lodging-AirComp</v>
          </cell>
          <cell r="D6" t="str">
            <v>Commercial-Lodging-Cook</v>
          </cell>
          <cell r="E6" t="str">
            <v>Commercial-Lodging-Cool</v>
          </cell>
          <cell r="F6" t="str">
            <v>Commercial-Lodging-ExtLight</v>
          </cell>
          <cell r="G6" t="str">
            <v>Commercial-Lodging-Heat</v>
          </cell>
          <cell r="H6" t="str">
            <v>Commercial-Lodging-HotWater</v>
          </cell>
          <cell r="I6" t="str">
            <v>C-Lod-Lgt-LPD Int-All-All-C</v>
          </cell>
          <cell r="J6" t="str">
            <v>Commercial-Lodging-Misc</v>
          </cell>
          <cell r="K6" t="str">
            <v>Commercial-Lodging-Motors</v>
          </cell>
          <cell r="L6" t="str">
            <v>Commercial-Lodging-OffEquip</v>
          </cell>
          <cell r="M6" t="str">
            <v>Commercial-Lodging-Misc</v>
          </cell>
          <cell r="N6" t="str">
            <v>Commercial-Lodging-Refrig</v>
          </cell>
          <cell r="O6" t="str">
            <v>Commercial-Lodging-Vent</v>
          </cell>
          <cell r="P6" t="str">
            <v>None</v>
          </cell>
        </row>
        <row r="7">
          <cell r="C7" t="str">
            <v>Commercial-large Office-AirComp</v>
          </cell>
          <cell r="D7" t="str">
            <v>Commercial-large Office-Cook</v>
          </cell>
          <cell r="E7" t="str">
            <v>Commercial-large Office-Cool</v>
          </cell>
          <cell r="F7" t="str">
            <v>Commercial-large Office-ExtLight</v>
          </cell>
          <cell r="G7" t="str">
            <v>Commercial-large Office-Heat</v>
          </cell>
          <cell r="H7" t="str">
            <v>Commercial-large Office-HotWater</v>
          </cell>
          <cell r="I7" t="str">
            <v>C-LOff-Lgt-LPD Int-All-All-C</v>
          </cell>
          <cell r="J7" t="str">
            <v>Commercial-large Office-Misc</v>
          </cell>
          <cell r="K7" t="str">
            <v>Commercial-large Office-Motors</v>
          </cell>
          <cell r="L7" t="str">
            <v>Commercial-large Office-OffEquip</v>
          </cell>
          <cell r="M7" t="str">
            <v>Commercial-large Office-Process</v>
          </cell>
          <cell r="N7" t="str">
            <v>Commercial-large Office-Refrig</v>
          </cell>
          <cell r="O7" t="str">
            <v>Commercial-large Office-Vent</v>
          </cell>
          <cell r="P7" t="str">
            <v>None</v>
          </cell>
        </row>
        <row r="8">
          <cell r="C8" t="str">
            <v>Commercial-Misc. Com-AirComp</v>
          </cell>
          <cell r="D8" t="str">
            <v>Commercial-Misc. Com-Cook</v>
          </cell>
          <cell r="E8" t="str">
            <v>Commercial-Misc. Com-Cool</v>
          </cell>
          <cell r="F8" t="str">
            <v>Commercial-Misc. Com-ExtLight</v>
          </cell>
          <cell r="G8" t="str">
            <v>Commercial-Misc. Com-Heat</v>
          </cell>
          <cell r="H8" t="str">
            <v>Commercial-Misc. Com-HotWater</v>
          </cell>
          <cell r="I8" t="str">
            <v>C-Oth-Lgt-LPD Int-All-All-C</v>
          </cell>
          <cell r="J8" t="str">
            <v>Commercial-Misc. Com-Misc</v>
          </cell>
          <cell r="K8" t="str">
            <v>Commercial-Misc. Com-Motors</v>
          </cell>
          <cell r="L8" t="str">
            <v>Commercial-Misc. Com-OffEquip</v>
          </cell>
          <cell r="M8" t="str">
            <v>Commercial-Misc. Com-Process</v>
          </cell>
          <cell r="N8" t="str">
            <v>Commercial-Misc. Com-Refrig</v>
          </cell>
          <cell r="O8" t="str">
            <v>Commercial-Misc. Com-Vent</v>
          </cell>
          <cell r="P8" t="str">
            <v>None</v>
          </cell>
        </row>
        <row r="9">
          <cell r="C9" t="str">
            <v>Commercial-Resturant-AirComp</v>
          </cell>
          <cell r="D9" t="str">
            <v>Commercial-Resturant-Cook</v>
          </cell>
          <cell r="E9" t="str">
            <v>Commercial-Resturant-Cool</v>
          </cell>
          <cell r="F9" t="str">
            <v>Commercial-Resturant-ExtLight</v>
          </cell>
          <cell r="G9" t="str">
            <v>Commercial-Resturant-Heat</v>
          </cell>
          <cell r="H9" t="str">
            <v>Commercial-Resturant-HotWater</v>
          </cell>
          <cell r="I9" t="str">
            <v>C-Res-Lgt-LPD Int-All-All-C</v>
          </cell>
          <cell r="J9" t="str">
            <v>Commercial-Resturant-Misc</v>
          </cell>
          <cell r="K9" t="str">
            <v>Commercial-Resturant-Motors</v>
          </cell>
          <cell r="L9" t="str">
            <v>Commercial-Resturant-OffEquip</v>
          </cell>
          <cell r="M9" t="str">
            <v>Commercial-Resturant-Process</v>
          </cell>
          <cell r="N9" t="str">
            <v>Commercial-Resturant-Refrig</v>
          </cell>
          <cell r="O9" t="str">
            <v>Commercial-Resturant-Vent</v>
          </cell>
          <cell r="P9" t="str">
            <v>None</v>
          </cell>
        </row>
        <row r="10">
          <cell r="C10" t="str">
            <v>Commercial-Retail-AirComp</v>
          </cell>
          <cell r="D10" t="str">
            <v>Commercial-Retail-Cook</v>
          </cell>
          <cell r="E10" t="str">
            <v>Commercial-Retail-Cool</v>
          </cell>
          <cell r="F10" t="str">
            <v>Commercial-Retail-ExtLight</v>
          </cell>
          <cell r="G10" t="str">
            <v>Commercial-Retail-Heat</v>
          </cell>
          <cell r="H10" t="str">
            <v>Commercial-Retail-HotWater</v>
          </cell>
          <cell r="I10" t="str">
            <v>C-Ret-Lgt-LPD Int-All-All-C</v>
          </cell>
          <cell r="J10" t="str">
            <v>Commercial-Retail-Misc</v>
          </cell>
          <cell r="K10" t="str">
            <v>Commercial-Retail-Motors</v>
          </cell>
          <cell r="L10" t="str">
            <v>Commercial-Retail-OffEquip</v>
          </cell>
          <cell r="M10" t="str">
            <v>Commercial-Retail-Process</v>
          </cell>
          <cell r="N10" t="str">
            <v>Commercial-Retail-Refrig</v>
          </cell>
          <cell r="O10" t="str">
            <v>Commercial-Retail-Vent</v>
          </cell>
          <cell r="P10" t="str">
            <v>None</v>
          </cell>
        </row>
        <row r="11">
          <cell r="C11" t="str">
            <v>Commercial-School-AirComp</v>
          </cell>
          <cell r="D11" t="str">
            <v>Commercial-School-Cook</v>
          </cell>
          <cell r="E11" t="str">
            <v>Commercial-School-Cool</v>
          </cell>
          <cell r="F11" t="str">
            <v>Commercial-School-ExtLight</v>
          </cell>
          <cell r="G11" t="str">
            <v>Commercial-School-Heat</v>
          </cell>
          <cell r="H11" t="str">
            <v>Commercial-School-HotWater</v>
          </cell>
          <cell r="I11" t="str">
            <v>C-K12-Lgt-LPD Int-All-All-C</v>
          </cell>
          <cell r="J11" t="str">
            <v>Commercial-School-Misc</v>
          </cell>
          <cell r="K11" t="str">
            <v>Commercial-School-Motors</v>
          </cell>
          <cell r="L11" t="str">
            <v>Commercial-School-OffEquip</v>
          </cell>
          <cell r="M11" t="str">
            <v>Commercial-School-Process</v>
          </cell>
          <cell r="N11" t="str">
            <v>Commercial-School-Refrig</v>
          </cell>
          <cell r="O11" t="str">
            <v>Commercial-School-Vent</v>
          </cell>
          <cell r="P11" t="str">
            <v>None</v>
          </cell>
        </row>
        <row r="12">
          <cell r="C12" t="str">
            <v>Commercial-Small Office-AirComp</v>
          </cell>
          <cell r="D12" t="str">
            <v>Commercial-Small Office-Cook</v>
          </cell>
          <cell r="E12" t="str">
            <v>Commercial-Small Office-Cool</v>
          </cell>
          <cell r="F12" t="str">
            <v>Commercial-Small Office-ExtLight</v>
          </cell>
          <cell r="G12" t="str">
            <v>Commercial-Small Office-Heat</v>
          </cell>
          <cell r="H12" t="str">
            <v>Commercial-Small Office-HotWater</v>
          </cell>
          <cell r="I12" t="str">
            <v>C-SOff-Lgt-LPD Int-All-All-C</v>
          </cell>
          <cell r="J12" t="str">
            <v>Commercial-Small Office-Misc</v>
          </cell>
          <cell r="K12" t="str">
            <v>Commercial-Small Office-Motors</v>
          </cell>
          <cell r="L12" t="str">
            <v>Commercial-Small Office-OffEquip</v>
          </cell>
          <cell r="M12" t="str">
            <v>Commercial-Small Office-Process</v>
          </cell>
          <cell r="N12" t="str">
            <v>Commercial-Small Office-Refrig</v>
          </cell>
          <cell r="O12" t="str">
            <v>Commercial-Small Office-Vent</v>
          </cell>
          <cell r="P12" t="str">
            <v>None</v>
          </cell>
        </row>
        <row r="13">
          <cell r="C13" t="str">
            <v>Commercial-not-refrig-warehouse-AirComp</v>
          </cell>
          <cell r="D13" t="str">
            <v>Commercial-not-refrig-warehouse-Cook</v>
          </cell>
          <cell r="E13" t="str">
            <v>Commercial-not-refrig-warehouse-Cool</v>
          </cell>
          <cell r="F13" t="str">
            <v>Commercial-not-refrig-warehouse-ExtLight</v>
          </cell>
          <cell r="G13" t="str">
            <v>Commercial-not-refrig-warehouse-Heat</v>
          </cell>
          <cell r="H13" t="str">
            <v>Commercial-not-refrig-warehouse-HotWater</v>
          </cell>
          <cell r="I13" t="str">
            <v>C-War-Lgt-LPD Int-All-All-C</v>
          </cell>
          <cell r="J13" t="str">
            <v>Commercial-not-refrig-warehouse-Misc</v>
          </cell>
          <cell r="K13" t="str">
            <v>Commercial-not-refrig-warehouse-Motors</v>
          </cell>
          <cell r="L13" t="str">
            <v>Commercial-not-refrig-warehouse-OffEquip</v>
          </cell>
          <cell r="M13" t="str">
            <v>Commercial-not-refrig-warehouse-Process</v>
          </cell>
          <cell r="N13" t="str">
            <v>Commercial-not-refrig-warehouse-Refrig</v>
          </cell>
          <cell r="O13" t="str">
            <v>Commercial-not-refrig-warehouse-Vent</v>
          </cell>
          <cell r="P13" t="str">
            <v>None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thod"/>
      <sheetName val="Paired Energy Use"/>
      <sheetName val="Paired Savings"/>
      <sheetName val="Drying Savings"/>
      <sheetName val="CEC Data"/>
      <sheetName val="ENERGYSTAR Data "/>
      <sheetName val="FTC Data FL"/>
      <sheetName val="Weight"/>
      <sheetName val="Misc Calcs"/>
      <sheetName val="Notes"/>
      <sheetName val="DOE J2"/>
      <sheetName val="Standards and Specs"/>
      <sheetName val="FTC 16CFR Part 305"/>
      <sheetName val="Histogram"/>
      <sheetName val="CEC Data Table"/>
      <sheetName val="RBSA Data"/>
      <sheetName val="Sheet1"/>
    </sheetNames>
    <sheetDataSet>
      <sheetData sheetId="0" refreshError="1"/>
      <sheetData sheetId="1">
        <row r="15">
          <cell r="C15">
            <v>1.4</v>
          </cell>
        </row>
        <row r="18">
          <cell r="C18">
            <v>283</v>
          </cell>
        </row>
      </sheetData>
      <sheetData sheetId="2" refreshError="1"/>
      <sheetData sheetId="3" refreshError="1"/>
      <sheetData sheetId="4" refreshError="1"/>
      <sheetData sheetId="5">
        <row r="8">
          <cell r="D8">
            <v>0.5</v>
          </cell>
        </row>
        <row r="9">
          <cell r="D9">
            <v>0.91</v>
          </cell>
        </row>
        <row r="11">
          <cell r="D11">
            <v>1.4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ables/table1.xml><?xml version="1.0" encoding="utf-8"?>
<table xmlns="http://schemas.openxmlformats.org/spreadsheetml/2006/main" id="1" name="Table1" displayName="Table1" ref="B59:N87" totalsRowShown="0" headerRowDxfId="131" dataDxfId="129" tableBorderDxfId="128" headerRowBorderDxfId="130">
  <autoFilter ref="B59:N87"/>
  <tableColumns count="13">
    <tableColumn id="1" name="Product Brand" dataDxfId="127"/>
    <tableColumn id="2" name="Model" dataDxfId="126"/>
    <tableColumn id="3" name="Model Tested" dataDxfId="125"/>
    <tableColumn id="4" name="Tech" dataDxfId="124"/>
    <tableColumn id="5" name="Type" dataDxfId="123"/>
    <tableColumn id="6" name="Volume (ft3)" dataDxfId="122"/>
    <tableColumn id="7" name="UCEF (v. 2.0)" dataDxfId="121"/>
    <tableColumn id="8" name="RTF Savings (kWh/yr)" dataDxfId="120"/>
    <tableColumn id="9" name="BPA Program" dataDxfId="119"/>
    <tableColumn id="10" name="RTF_x000A_Tier" dataDxfId="118"/>
    <tableColumn id="11" name="NEEA _x000A_Tier" dataDxfId="117"/>
    <tableColumn id="12" name="Test Date&amp;Lab" dataDxfId="116"/>
    <tableColumn id="13" name="D2 Drying Time" dataDxfId="115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5" name="Table416" displayName="Table416" ref="B110:O115" totalsRowShown="0" headerRowDxfId="48" dataDxfId="47">
  <autoFilter ref="B110:O115"/>
  <tableColumns count="14">
    <tableColumn id="1" name="Product Brand"/>
    <tableColumn id="2" name="Model"/>
    <tableColumn id="3" name="Model Tested" dataDxfId="46"/>
    <tableColumn id="4" name="Tech" dataDxfId="45"/>
    <tableColumn id="5" name="Type" dataDxfId="44"/>
    <tableColumn id="6" name="Volume (ft3)" dataDxfId="43"/>
    <tableColumn id="7" name="UCEF" dataDxfId="42"/>
    <tableColumn id="8" name="RTF Savings (kWh/yr)" dataDxfId="41"/>
    <tableColumn id="9" name="BPA Program"/>
    <tableColumn id="10" name="RTF_x000A_Tier" dataDxfId="40"/>
    <tableColumn id="11" name="NEEA _x000A_Tier" dataDxfId="39"/>
    <tableColumn id="12" name="Test Date&amp;Lab" dataDxfId="38"/>
    <tableColumn id="13" name="D2 Drying Time"/>
    <tableColumn id="14" name="Date Removed" dataDxfId="37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16" name="Table131517" displayName="Table131517" ref="B46:J51" totalsRowShown="0" headerRowDxfId="36" dataDxfId="35">
  <autoFilter ref="B46:J51"/>
  <tableColumns count="9">
    <tableColumn id="1" name="Product Brand" dataDxfId="34">
      <calculatedColumnFormula>QPL!B112</calculatedColumnFormula>
    </tableColumn>
    <tableColumn id="2" name="Model" dataDxfId="33">
      <calculatedColumnFormula>QPL!C112</calculatedColumnFormula>
    </tableColumn>
    <tableColumn id="3" name="Model Tested" dataDxfId="32">
      <calculatedColumnFormula>QPL!D112</calculatedColumnFormula>
    </tableColumn>
    <tableColumn id="4" name="Tech" dataDxfId="31">
      <calculatedColumnFormula>QPL!E112</calculatedColumnFormula>
    </tableColumn>
    <tableColumn id="5" name="Type" dataDxfId="30">
      <calculatedColumnFormula>QPL!F112</calculatedColumnFormula>
    </tableColumn>
    <tableColumn id="6" name="BPA Tier" dataDxfId="29">
      <calculatedColumnFormula>QPL!J112</calculatedColumnFormula>
    </tableColumn>
    <tableColumn id="7" name="UCEF (v. 2.0)" dataDxfId="28">
      <calculatedColumnFormula>QPL!H112</calculatedColumnFormula>
    </tableColumn>
    <tableColumn id="8" name="Test Date &amp; Lab" dataDxfId="27">
      <calculatedColumnFormula>QPL!M112</calculatedColumnFormula>
    </tableColumn>
    <tableColumn id="9" name="Date Removed" dataDxfId="26">
      <calculatedColumnFormula>QPL!O112</calculatedColumnFormula>
    </tableColumn>
  </tableColumns>
  <tableStyleInfo name="TableStyleMedium4" showFirstColumn="0" showLastColumn="0" showRowStripes="1" showColumnStripes="0"/>
</table>
</file>

<file path=xl/tables/table12.xml><?xml version="1.0" encoding="utf-8"?>
<table xmlns="http://schemas.openxmlformats.org/spreadsheetml/2006/main" id="7" name="Table68" displayName="Table68" ref="B38:I43" totalsRowShown="0" headerRowDxfId="8" dataDxfId="7">
  <autoFilter ref="B38:I43"/>
  <tableColumns count="8">
    <tableColumn id="1" name="Product Brand" dataDxfId="6"/>
    <tableColumn id="2" name="Model"/>
    <tableColumn id="3" name="Model Tested" dataDxfId="5"/>
    <tableColumn id="4" name="Tech" dataDxfId="4"/>
    <tableColumn id="5" name="Type" dataDxfId="3"/>
    <tableColumn id="6" name="BPA Tier" dataDxfId="2"/>
    <tableColumn id="7" name="UCEF v 2.0)" dataDxfId="1"/>
    <tableColumn id="8" name="Test Date &amp; Lab" dataDxfId="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5" name="Table5" displayName="Table5" ref="A1:C10" totalsRowShown="0" headerRowDxfId="25" dataDxfId="23" tableBorderDxfId="22" headerRowBorderDxfId="24" totalsRowBorderDxfId="21">
  <autoFilter ref="A1:C10"/>
  <tableColumns count="3">
    <tableColumn id="1" name="Date" dataDxfId="20"/>
    <tableColumn id="2" name="Revision No." dataDxfId="19"/>
    <tableColumn id="3" name="Description" dataDxfId="1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I35" totalsRowShown="0" headerRowDxfId="114" dataDxfId="113">
  <autoFilter ref="B7:I35"/>
  <tableColumns count="8">
    <tableColumn id="1" name="Product Brand" dataDxfId="112"/>
    <tableColumn id="2" name="Model" dataDxfId="111"/>
    <tableColumn id="3" name="Model Tested" dataDxfId="110">
      <calculatedColumnFormula>D61</calculatedColumnFormula>
    </tableColumn>
    <tableColumn id="4" name="Tech" dataDxfId="109"/>
    <tableColumn id="5" name="Type" dataDxfId="108"/>
    <tableColumn id="6" name="BPA Tier" dataDxfId="107"/>
    <tableColumn id="7" name="UCEF (v. 2.0)" dataDxfId="106"/>
    <tableColumn id="8" name="Test Date _x000A_&amp; Lab" dataDxfId="10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K7:N11" totalsRowShown="0" headerRowDxfId="104" tableBorderDxfId="102" headerRowBorderDxfId="103">
  <autoFilter ref="K7:N11"/>
  <tableColumns count="4">
    <tableColumn id="1" name="Tier"/>
    <tableColumn id="2" name="Min UCEF"/>
    <tableColumn id="3" name="Max UCEF"/>
    <tableColumn id="4" name="Incentive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B111:O116" totalsRowShown="0" headerRowDxfId="101" dataDxfId="100">
  <autoFilter ref="B111:O116"/>
  <tableColumns count="14">
    <tableColumn id="1" name="Product Brand"/>
    <tableColumn id="2" name="Model"/>
    <tableColumn id="3" name="Model Tested" dataDxfId="99"/>
    <tableColumn id="4" name="Tech" dataDxfId="98"/>
    <tableColumn id="5" name="Type" dataDxfId="97"/>
    <tableColumn id="6" name="Volume (ft3)" dataDxfId="96"/>
    <tableColumn id="7" name="UCEF" dataDxfId="95"/>
    <tableColumn id="8" name="RTF Savings (kWh/yr)" dataDxfId="94"/>
    <tableColumn id="9" name="BPA Program"/>
    <tableColumn id="10" name="RTF_x000A_Tier" dataDxfId="93"/>
    <tableColumn id="11" name="NEEA _x000A_Tier" dataDxfId="92"/>
    <tableColumn id="12" name="Test Date&amp;Lab" dataDxfId="91"/>
    <tableColumn id="13" name="D2 Drying Time"/>
    <tableColumn id="14" name="Date Removed" dataDxfId="90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4" name="Table1315" displayName="Table1315" ref="B46:J51" totalsRowShown="0" headerRowDxfId="89" dataDxfId="88">
  <autoFilter ref="B46:J51"/>
  <tableColumns count="9">
    <tableColumn id="1" name="Product Brand" dataDxfId="87">
      <calculatedColumnFormula>QPL!B112</calculatedColumnFormula>
    </tableColumn>
    <tableColumn id="2" name="Model" dataDxfId="86">
      <calculatedColumnFormula>QPL!C112</calculatedColumnFormula>
    </tableColumn>
    <tableColumn id="3" name="Model Tested" dataDxfId="85">
      <calculatedColumnFormula>QPL!D112</calculatedColumnFormula>
    </tableColumn>
    <tableColumn id="4" name="Tech" dataDxfId="84">
      <calculatedColumnFormula>QPL!E112</calculatedColumnFormula>
    </tableColumn>
    <tableColumn id="5" name="Type" dataDxfId="83">
      <calculatedColumnFormula>QPL!F112</calculatedColumnFormula>
    </tableColumn>
    <tableColumn id="6" name="BPA Tier" dataDxfId="82">
      <calculatedColumnFormula>QPL!J112</calculatedColumnFormula>
    </tableColumn>
    <tableColumn id="7" name="UCEF (v. 2.0)" dataDxfId="81">
      <calculatedColumnFormula>QPL!H112</calculatedColumnFormula>
    </tableColumn>
    <tableColumn id="8" name="Test Date &amp; Lab" dataDxfId="80">
      <calculatedColumnFormula>QPL!M112</calculatedColumnFormula>
    </tableColumn>
    <tableColumn id="9" name="Date Removed" dataDxfId="79">
      <calculatedColumnFormula>QPL!O112</calculatedColumnFormula>
    </tableColumn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B38:I43" totalsRowShown="0" headerRowDxfId="15" dataDxfId="16">
  <autoFilter ref="B38:I43"/>
  <tableColumns count="8">
    <tableColumn id="1" name="Product Brand" dataDxfId="17"/>
    <tableColumn id="2" name="Model"/>
    <tableColumn id="3" name="Model Tested" dataDxfId="14"/>
    <tableColumn id="4" name="Tech" dataDxfId="13"/>
    <tableColumn id="5" name="Type" dataDxfId="12"/>
    <tableColumn id="6" name="BPA Tier" dataDxfId="11"/>
    <tableColumn id="7" name="UCEF v 2.0)" dataDxfId="10"/>
    <tableColumn id="8" name="Test Date &amp; Lab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110" displayName="Table110" ref="B58:N86" totalsRowShown="0" headerRowDxfId="78" dataDxfId="76" tableBorderDxfId="75" headerRowBorderDxfId="77">
  <autoFilter ref="B58:N86"/>
  <tableColumns count="13">
    <tableColumn id="1" name="Product Brand" dataDxfId="74"/>
    <tableColumn id="2" name="Model" dataDxfId="73"/>
    <tableColumn id="3" name="Model Tested" dataDxfId="72"/>
    <tableColumn id="4" name="Tech" dataDxfId="71"/>
    <tableColumn id="5" name="Type" dataDxfId="70"/>
    <tableColumn id="6" name="Volume (ft3)" dataDxfId="69"/>
    <tableColumn id="7" name="UCEF (v. 2.0)" dataDxfId="68"/>
    <tableColumn id="8" name="RTF Savings (kWh/yr)" dataDxfId="67"/>
    <tableColumn id="9" name="BPA Program" dataDxfId="66"/>
    <tableColumn id="10" name="RTF_x000A_Tier" dataDxfId="65"/>
    <tableColumn id="11" name="NEEA _x000A_Tier" dataDxfId="64"/>
    <tableColumn id="12" name="Test Date&amp;Lab" dataDxfId="63"/>
    <tableColumn id="13" name="D2 Drying Time" dataDxfId="6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11" name="Table212" displayName="Table212" ref="B7:I35" totalsRowShown="0" headerRowDxfId="61" dataDxfId="60">
  <autoFilter ref="B7:I35"/>
  <tableColumns count="8">
    <tableColumn id="1" name="Product Brand" dataDxfId="59"/>
    <tableColumn id="2" name="Model" dataDxfId="58"/>
    <tableColumn id="3" name="Model Tested" dataDxfId="57">
      <calculatedColumnFormula>D60</calculatedColumnFormula>
    </tableColumn>
    <tableColumn id="4" name="Tech" dataDxfId="56"/>
    <tableColumn id="5" name="Type" dataDxfId="55"/>
    <tableColumn id="6" name="BPA Tier" dataDxfId="54"/>
    <tableColumn id="7" name="UCEF (v. 2.0)" dataDxfId="53"/>
    <tableColumn id="8" name="Test Date _x000A_&amp; Lab" dataDxfId="52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id="12" name="Table313" displayName="Table313" ref="L7:O11" totalsRowShown="0" headerRowDxfId="51" tableBorderDxfId="49" headerRowBorderDxfId="50">
  <autoFilter ref="L7:O11"/>
  <tableColumns count="4">
    <tableColumn id="1" name="Tier"/>
    <tableColumn id="2" name="Min UCEF"/>
    <tableColumn id="3" name="Max UCEF"/>
    <tableColumn id="4" name="Incentiv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nergystar.gov/productfinder/product/certified-clothes-dryers/results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table" Target="../tables/table5.xml" /><Relationship Id="rId7" Type="http://schemas.openxmlformats.org/officeDocument/2006/relationships/table" Target="../tables/table6.xml" /><Relationship Id="rId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nergystar.gov/productfinder/product/certified-clothes-dryers/results" TargetMode="External" /><Relationship Id="rId2" Type="http://schemas.openxmlformats.org/officeDocument/2006/relationships/table" Target="../tables/table7.xml" /><Relationship Id="rId3" Type="http://schemas.openxmlformats.org/officeDocument/2006/relationships/table" Target="../tables/table8.xml" /><Relationship Id="rId4" Type="http://schemas.openxmlformats.org/officeDocument/2006/relationships/table" Target="../tables/table9.xml" /><Relationship Id="rId5" Type="http://schemas.openxmlformats.org/officeDocument/2006/relationships/table" Target="../tables/table10.xml" /><Relationship Id="rId6" Type="http://schemas.openxmlformats.org/officeDocument/2006/relationships/table" Target="../tables/table11.xml" /><Relationship Id="rId7" Type="http://schemas.openxmlformats.org/officeDocument/2006/relationships/table" Target="../tables/table12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energystar.gov/productfinder/product/certified-clothes-dryers/details-plus/2397439" TargetMode="External" /><Relationship Id="rId2" Type="http://schemas.openxmlformats.org/officeDocument/2006/relationships/hyperlink" Target="https://www.energystar.gov/productfinder/product/certified-clothes-dryers/details-plus/2397438" TargetMode="External" /><Relationship Id="rId3" Type="http://schemas.openxmlformats.org/officeDocument/2006/relationships/hyperlink" Target="https://www.energystar.gov/productfinder/product/certified-clothes-dryers/details-plus/2669197" TargetMode="External" /><Relationship Id="rId4" Type="http://schemas.openxmlformats.org/officeDocument/2006/relationships/hyperlink" Target="https://www.energystar.gov/productfinder/product/certified-clothes-dryers/details-plus/2399999" TargetMode="External" /><Relationship Id="rId5" Type="http://schemas.openxmlformats.org/officeDocument/2006/relationships/hyperlink" Target="https://www.energystar.gov/productfinder/product/certified-clothes-dryers/details-plus/2394238" TargetMode="External" /><Relationship Id="rId6" Type="http://schemas.openxmlformats.org/officeDocument/2006/relationships/hyperlink" Target="https://www.energystar.gov/productfinder/product/certified-clothes-washers/details-plus/237953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CA44-0F41-4945-BE67-9028878F5ADA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U121"/>
  <sheetViews>
    <sheetView zoomScale="80" zoomScaleNormal="80" workbookViewId="0" topLeftCell="A23">
      <selection activeCell="B42" sqref="B42"/>
    </sheetView>
  </sheetViews>
  <sheetFormatPr defaultColWidth="8.8515625" defaultRowHeight="15"/>
  <cols>
    <col min="1" max="1" width="4.57421875" style="0" customWidth="1"/>
    <col min="2" max="2" width="15.421875" style="0" customWidth="1"/>
    <col min="3" max="3" width="19.57421875" style="0" customWidth="1"/>
    <col min="4" max="4" width="18.421875" style="0" customWidth="1"/>
    <col min="5" max="5" width="16.421875" style="0" bestFit="1" customWidth="1"/>
    <col min="6" max="6" width="12.00390625" style="0" customWidth="1"/>
    <col min="7" max="7" width="14.421875" style="0" customWidth="1"/>
    <col min="8" max="8" width="12.421875" style="0" customWidth="1"/>
    <col min="9" max="9" width="21.421875" style="0" customWidth="1"/>
    <col min="10" max="10" width="14.421875" style="0" customWidth="1"/>
    <col min="11" max="11" width="22.421875" style="0" bestFit="1" customWidth="1"/>
    <col min="12" max="12" width="13.57421875" style="0" bestFit="1" customWidth="1"/>
    <col min="13" max="13" width="15.8515625" style="0" customWidth="1"/>
    <col min="14" max="14" width="16.421875" style="0" customWidth="1"/>
    <col min="15" max="15" width="15.421875" style="0" customWidth="1"/>
  </cols>
  <sheetData>
    <row r="1" spans="1:18" ht="23.25">
      <c r="A1" s="36"/>
      <c r="B1" s="112" t="s">
        <v>96</v>
      </c>
      <c r="C1" s="36"/>
      <c r="D1" s="36"/>
      <c r="E1" s="36"/>
      <c r="F1" s="36"/>
      <c r="G1" s="36"/>
      <c r="H1" s="36"/>
      <c r="I1" s="36"/>
      <c r="J1" s="130" t="s">
        <v>135</v>
      </c>
      <c r="K1" s="129">
        <v>45205</v>
      </c>
      <c r="L1" s="113"/>
      <c r="M1" s="113"/>
      <c r="N1" s="36"/>
      <c r="O1" s="36"/>
      <c r="P1" s="36"/>
      <c r="Q1" s="36"/>
      <c r="R1" s="36"/>
    </row>
    <row r="2" spans="1:18" ht="15">
      <c r="A2" s="36"/>
      <c r="B2" s="36"/>
      <c r="C2" s="36"/>
      <c r="D2" s="36"/>
      <c r="E2" s="36"/>
      <c r="F2" s="36"/>
      <c r="G2" s="36"/>
      <c r="H2" s="36"/>
      <c r="I2" s="36"/>
      <c r="J2" s="130" t="s">
        <v>143</v>
      </c>
      <c r="K2" s="131">
        <v>30</v>
      </c>
      <c r="L2" s="36"/>
      <c r="M2" s="36"/>
      <c r="N2" s="36"/>
      <c r="O2" s="36"/>
      <c r="P2" s="36"/>
      <c r="Q2" s="36"/>
      <c r="R2" s="36"/>
    </row>
    <row r="3" spans="1:18" ht="15.75">
      <c r="A3" s="36"/>
      <c r="B3" s="93" t="s">
        <v>100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5">
      <c r="A4" s="36"/>
      <c r="B4" s="36" t="s">
        <v>0</v>
      </c>
      <c r="C4" s="114" t="s">
        <v>1</v>
      </c>
      <c r="D4" s="114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12" s="54" customFormat="1" ht="16.5" thickBot="1">
      <c r="B6" s="93" t="s">
        <v>91</v>
      </c>
      <c r="H6" s="94"/>
      <c r="I6" s="94"/>
      <c r="K6" s="115" t="s">
        <v>93</v>
      </c>
      <c r="L6" s="116"/>
    </row>
    <row r="7" spans="2:18" s="36" customFormat="1" ht="30.75" thickBot="1">
      <c r="B7" s="95" t="s">
        <v>2</v>
      </c>
      <c r="C7" s="95" t="s">
        <v>3</v>
      </c>
      <c r="D7" s="95" t="s">
        <v>102</v>
      </c>
      <c r="E7" s="95" t="s">
        <v>4</v>
      </c>
      <c r="F7" s="95" t="s">
        <v>5</v>
      </c>
      <c r="G7" s="95" t="s">
        <v>87</v>
      </c>
      <c r="H7" s="95" t="s">
        <v>137</v>
      </c>
      <c r="I7" s="95" t="s">
        <v>88</v>
      </c>
      <c r="J7" s="58"/>
      <c r="K7" s="98" t="s">
        <v>92</v>
      </c>
      <c r="L7" s="99" t="s">
        <v>76</v>
      </c>
      <c r="M7" s="99" t="s">
        <v>77</v>
      </c>
      <c r="N7" s="100" t="s">
        <v>106</v>
      </c>
      <c r="O7" s="37"/>
      <c r="P7" s="37"/>
      <c r="Q7" s="37"/>
      <c r="R7" s="37"/>
    </row>
    <row r="8" spans="2:14" s="36" customFormat="1" ht="15.75" thickBot="1">
      <c r="B8" s="92" t="s">
        <v>116</v>
      </c>
      <c r="C8" s="92" t="s">
        <v>128</v>
      </c>
      <c r="D8" s="92">
        <f aca="true" t="shared" si="0" ref="D8:D35">D61</f>
        <v>0</v>
      </c>
      <c r="E8" s="92" t="s">
        <v>89</v>
      </c>
      <c r="F8" s="92" t="s">
        <v>16</v>
      </c>
      <c r="G8" s="106">
        <f>J61</f>
        <v>3</v>
      </c>
      <c r="H8" s="107">
        <f>H61</f>
        <v>5.1370000000000005</v>
      </c>
      <c r="I8" s="92" t="s">
        <v>117</v>
      </c>
      <c r="J8" s="59"/>
      <c r="K8" s="45">
        <v>0</v>
      </c>
      <c r="L8" s="96" t="s">
        <v>59</v>
      </c>
      <c r="M8" s="97"/>
      <c r="N8" s="55">
        <v>50</v>
      </c>
    </row>
    <row r="9" spans="2:14" s="36" customFormat="1" ht="15.75" thickBot="1">
      <c r="B9" s="48" t="s">
        <v>116</v>
      </c>
      <c r="C9" s="48" t="s">
        <v>118</v>
      </c>
      <c r="D9" s="48" t="str">
        <f t="shared" si="0"/>
        <v>T411HS.W.U</v>
      </c>
      <c r="E9" s="48" t="s">
        <v>89</v>
      </c>
      <c r="F9" s="48" t="s">
        <v>16</v>
      </c>
      <c r="G9" s="106">
        <f aca="true" t="shared" si="1" ref="G9:G14">J62</f>
        <v>3</v>
      </c>
      <c r="H9" s="107">
        <f aca="true" t="shared" si="2" ref="H9:H14">H62</f>
        <v>6.935700000000001</v>
      </c>
      <c r="I9" s="48" t="s">
        <v>129</v>
      </c>
      <c r="J9" s="59"/>
      <c r="K9" s="40">
        <v>1</v>
      </c>
      <c r="L9" s="41">
        <v>3</v>
      </c>
      <c r="M9" s="40">
        <v>3.39</v>
      </c>
      <c r="N9" s="56">
        <v>75</v>
      </c>
    </row>
    <row r="10" spans="2:14" s="36" customFormat="1" ht="15.75" thickBot="1">
      <c r="B10" s="48" t="s">
        <v>14</v>
      </c>
      <c r="C10" s="48" t="s">
        <v>15</v>
      </c>
      <c r="D10" s="48" t="str">
        <f t="shared" si="0"/>
        <v>DHP24412W</v>
      </c>
      <c r="E10" s="48" t="s">
        <v>89</v>
      </c>
      <c r="F10" s="48" t="s">
        <v>16</v>
      </c>
      <c r="G10" s="106">
        <f t="shared" si="1"/>
        <v>3</v>
      </c>
      <c r="H10" s="107">
        <f t="shared" si="2"/>
        <v>7.48</v>
      </c>
      <c r="I10" s="48" t="s">
        <v>17</v>
      </c>
      <c r="J10" s="59"/>
      <c r="K10" s="45">
        <v>2</v>
      </c>
      <c r="L10" s="46">
        <v>3.4</v>
      </c>
      <c r="M10" s="45">
        <v>4.69</v>
      </c>
      <c r="N10" s="57">
        <v>125</v>
      </c>
    </row>
    <row r="11" spans="2:14" s="36" customFormat="1" ht="15">
      <c r="B11" s="48" t="s">
        <v>14</v>
      </c>
      <c r="C11" s="48" t="s">
        <v>51</v>
      </c>
      <c r="D11" s="48" t="str">
        <f t="shared" si="0"/>
        <v>DHP24412W</v>
      </c>
      <c r="E11" s="48" t="s">
        <v>89</v>
      </c>
      <c r="F11" s="48" t="s">
        <v>16</v>
      </c>
      <c r="G11" s="106">
        <f t="shared" si="1"/>
        <v>3</v>
      </c>
      <c r="H11" s="107">
        <f t="shared" si="2"/>
        <v>7.48</v>
      </c>
      <c r="I11" s="48" t="s">
        <v>17</v>
      </c>
      <c r="J11" s="59"/>
      <c r="K11" s="101">
        <v>3</v>
      </c>
      <c r="L11" s="102">
        <v>4.7</v>
      </c>
      <c r="M11" s="102">
        <v>8</v>
      </c>
      <c r="N11" s="103">
        <v>175</v>
      </c>
    </row>
    <row r="12" spans="2:12" s="36" customFormat="1" ht="15">
      <c r="B12" s="48" t="s">
        <v>18</v>
      </c>
      <c r="C12" s="48" t="s">
        <v>19</v>
      </c>
      <c r="D12" s="48" t="str">
        <f t="shared" si="0"/>
        <v>DHP24412W</v>
      </c>
      <c r="E12" s="48" t="s">
        <v>89</v>
      </c>
      <c r="F12" s="48" t="s">
        <v>16</v>
      </c>
      <c r="G12" s="106">
        <f t="shared" si="1"/>
        <v>3</v>
      </c>
      <c r="H12" s="107">
        <f t="shared" si="2"/>
        <v>7.48</v>
      </c>
      <c r="I12" s="48" t="s">
        <v>17</v>
      </c>
      <c r="J12" s="59"/>
      <c r="L12" s="39"/>
    </row>
    <row r="13" spans="2:12" s="36" customFormat="1" ht="15">
      <c r="B13" s="48" t="s">
        <v>18</v>
      </c>
      <c r="C13" s="48" t="s">
        <v>20</v>
      </c>
      <c r="D13" s="48" t="str">
        <f t="shared" si="0"/>
        <v>DHP24412W</v>
      </c>
      <c r="E13" s="48" t="s">
        <v>89</v>
      </c>
      <c r="F13" s="48" t="s">
        <v>16</v>
      </c>
      <c r="G13" s="106">
        <f t="shared" si="1"/>
        <v>3</v>
      </c>
      <c r="H13" s="107">
        <f t="shared" si="2"/>
        <v>7.48</v>
      </c>
      <c r="I13" s="48" t="s">
        <v>17</v>
      </c>
      <c r="J13" s="59"/>
      <c r="L13" s="39"/>
    </row>
    <row r="14" spans="2:12" s="36" customFormat="1" ht="15">
      <c r="B14" s="48" t="s">
        <v>119</v>
      </c>
      <c r="C14" s="48" t="s">
        <v>120</v>
      </c>
      <c r="D14" s="48" t="str">
        <f t="shared" si="0"/>
        <v>WTW87NH1UC</v>
      </c>
      <c r="E14" s="48" t="s">
        <v>89</v>
      </c>
      <c r="F14" s="48" t="s">
        <v>16</v>
      </c>
      <c r="G14" s="106">
        <f t="shared" si="1"/>
        <v>3</v>
      </c>
      <c r="H14" s="107">
        <f t="shared" si="2"/>
        <v>7.18904</v>
      </c>
      <c r="I14" s="48" t="s">
        <v>117</v>
      </c>
      <c r="J14" s="59"/>
      <c r="L14" s="39"/>
    </row>
    <row r="15" spans="2:12" s="36" customFormat="1" ht="15">
      <c r="B15" s="48" t="s">
        <v>171</v>
      </c>
      <c r="C15" s="48" t="str">
        <f>C68</f>
        <v>PFQ97HS*V***</v>
      </c>
      <c r="D15" s="48" t="str">
        <f t="shared" si="0"/>
        <v>PFQ97HSPV0DS</v>
      </c>
      <c r="E15" s="48" t="s">
        <v>173</v>
      </c>
      <c r="F15" s="48" t="s">
        <v>16</v>
      </c>
      <c r="G15" s="90">
        <f aca="true" t="shared" si="3" ref="G15:G20">J68</f>
        <v>3</v>
      </c>
      <c r="H15" s="47">
        <f aca="true" t="shared" si="4" ref="H15:H20">H68</f>
        <v>5.6423</v>
      </c>
      <c r="I15" s="48" t="s">
        <v>168</v>
      </c>
      <c r="J15" s="59"/>
      <c r="L15" s="39"/>
    </row>
    <row r="16" spans="2:12" s="36" customFormat="1" ht="15">
      <c r="B16" s="48" t="s">
        <v>123</v>
      </c>
      <c r="C16" s="48" t="s">
        <v>124</v>
      </c>
      <c r="D16" s="48" t="str">
        <f t="shared" si="0"/>
        <v>NS-FDRE441W1</v>
      </c>
      <c r="E16" s="48" t="s">
        <v>89</v>
      </c>
      <c r="F16" s="48" t="s">
        <v>16</v>
      </c>
      <c r="G16" s="106">
        <f t="shared" si="3"/>
        <v>3</v>
      </c>
      <c r="H16" s="107">
        <f t="shared" si="4"/>
        <v>8.218060000000001</v>
      </c>
      <c r="I16" s="48" t="s">
        <v>117</v>
      </c>
      <c r="J16" s="59"/>
      <c r="L16" s="39"/>
    </row>
    <row r="17" spans="2:12" s="36" customFormat="1" ht="15">
      <c r="B17" s="48" t="s">
        <v>21</v>
      </c>
      <c r="C17" s="48" t="s">
        <v>127</v>
      </c>
      <c r="D17" s="48" t="str">
        <f t="shared" si="0"/>
        <v>DLHC1455W</v>
      </c>
      <c r="E17" s="48" t="s">
        <v>89</v>
      </c>
      <c r="F17" s="48" t="s">
        <v>16</v>
      </c>
      <c r="G17" s="106">
        <f t="shared" si="3"/>
        <v>3</v>
      </c>
      <c r="H17" s="107">
        <f t="shared" si="4"/>
        <v>6.473460000000001</v>
      </c>
      <c r="I17" s="48" t="s">
        <v>117</v>
      </c>
      <c r="J17" s="59"/>
      <c r="L17" s="39"/>
    </row>
    <row r="18" spans="2:12" s="36" customFormat="1" ht="15">
      <c r="B18" s="48" t="s">
        <v>121</v>
      </c>
      <c r="C18" s="48" t="s">
        <v>144</v>
      </c>
      <c r="D18" s="48" t="str">
        <f t="shared" si="0"/>
        <v>NS-FDRE441W1</v>
      </c>
      <c r="E18" s="48" t="s">
        <v>89</v>
      </c>
      <c r="F18" s="48" t="s">
        <v>16</v>
      </c>
      <c r="G18" s="106">
        <f t="shared" si="3"/>
        <v>3</v>
      </c>
      <c r="H18" s="107">
        <f t="shared" si="4"/>
        <v>8.218060000000001</v>
      </c>
      <c r="I18" s="48" t="s">
        <v>117</v>
      </c>
      <c r="J18" s="59"/>
      <c r="L18" s="39"/>
    </row>
    <row r="19" spans="2:18" s="36" customFormat="1" ht="15">
      <c r="B19" s="48" t="s">
        <v>121</v>
      </c>
      <c r="C19" s="48" t="s">
        <v>122</v>
      </c>
      <c r="D19" s="48" t="str">
        <f t="shared" si="0"/>
        <v>NS-FDRE441W1</v>
      </c>
      <c r="E19" s="48" t="s">
        <v>89</v>
      </c>
      <c r="F19" s="48" t="s">
        <v>16</v>
      </c>
      <c r="G19" s="106">
        <f t="shared" si="3"/>
        <v>3</v>
      </c>
      <c r="H19" s="107">
        <f t="shared" si="4"/>
        <v>8.218060000000001</v>
      </c>
      <c r="I19" s="48" t="s">
        <v>117</v>
      </c>
      <c r="J19" s="44"/>
      <c r="K19" s="43"/>
      <c r="L19" s="44"/>
      <c r="M19" s="44"/>
      <c r="N19" s="44"/>
      <c r="O19" s="38"/>
      <c r="P19" s="42"/>
      <c r="Q19" s="39"/>
      <c r="R19" s="42"/>
    </row>
    <row r="20" spans="2:12" s="36" customFormat="1" ht="15">
      <c r="B20" s="48" t="s">
        <v>38</v>
      </c>
      <c r="C20" s="48" t="s">
        <v>86</v>
      </c>
      <c r="D20" s="48" t="str">
        <f t="shared" si="0"/>
        <v>TWF160WP</v>
      </c>
      <c r="E20" s="48" t="s">
        <v>89</v>
      </c>
      <c r="F20" s="48" t="s">
        <v>16</v>
      </c>
      <c r="G20" s="106">
        <f t="shared" si="3"/>
        <v>3</v>
      </c>
      <c r="H20" s="107">
        <f t="shared" si="4"/>
        <v>6.667683627904301</v>
      </c>
      <c r="I20" s="48" t="s">
        <v>41</v>
      </c>
      <c r="J20" s="59"/>
      <c r="L20" s="39"/>
    </row>
    <row r="21" spans="2:12" s="36" customFormat="1" ht="15">
      <c r="B21" s="48" t="s">
        <v>38</v>
      </c>
      <c r="C21" s="48" t="s">
        <v>140</v>
      </c>
      <c r="D21" s="48">
        <f t="shared" si="0"/>
        <v>0</v>
      </c>
      <c r="E21" s="48" t="s">
        <v>89</v>
      </c>
      <c r="F21" s="48" t="s">
        <v>16</v>
      </c>
      <c r="G21" s="90">
        <v>3</v>
      </c>
      <c r="H21" s="47">
        <v>6.67</v>
      </c>
      <c r="I21" s="48" t="s">
        <v>129</v>
      </c>
      <c r="J21" s="59"/>
      <c r="L21" s="39"/>
    </row>
    <row r="22" spans="2:12" s="36" customFormat="1" ht="15">
      <c r="B22" s="48" t="s">
        <v>38</v>
      </c>
      <c r="C22" s="48" t="s">
        <v>131</v>
      </c>
      <c r="D22" s="48">
        <f t="shared" si="0"/>
        <v>0</v>
      </c>
      <c r="E22" s="48" t="s">
        <v>89</v>
      </c>
      <c r="F22" s="48" t="s">
        <v>16</v>
      </c>
      <c r="G22" s="106">
        <f aca="true" t="shared" si="5" ref="G22:G26">J75</f>
        <v>3</v>
      </c>
      <c r="H22" s="107">
        <f aca="true" t="shared" si="6" ref="H22:H26">H75</f>
        <v>6.865</v>
      </c>
      <c r="I22" s="48" t="s">
        <v>129</v>
      </c>
      <c r="J22" s="59"/>
      <c r="L22" s="39"/>
    </row>
    <row r="23" spans="2:12" s="36" customFormat="1" ht="15">
      <c r="B23" s="48" t="s">
        <v>38</v>
      </c>
      <c r="C23" s="48" t="s">
        <v>130</v>
      </c>
      <c r="D23" s="48">
        <f t="shared" si="0"/>
        <v>0</v>
      </c>
      <c r="E23" s="48" t="s">
        <v>89</v>
      </c>
      <c r="F23" s="48" t="s">
        <v>16</v>
      </c>
      <c r="G23" s="106">
        <f t="shared" si="5"/>
        <v>3</v>
      </c>
      <c r="H23" s="107">
        <f t="shared" si="6"/>
        <v>6.865</v>
      </c>
      <c r="I23" s="48" t="s">
        <v>129</v>
      </c>
      <c r="J23" s="59"/>
      <c r="L23" s="39"/>
    </row>
    <row r="24" spans="2:12" s="36" customFormat="1" ht="15">
      <c r="B24" s="48" t="s">
        <v>38</v>
      </c>
      <c r="C24" s="48" t="s">
        <v>132</v>
      </c>
      <c r="D24" s="48">
        <f t="shared" si="0"/>
        <v>0</v>
      </c>
      <c r="E24" s="48" t="s">
        <v>89</v>
      </c>
      <c r="F24" s="48" t="s">
        <v>16</v>
      </c>
      <c r="G24" s="106">
        <f t="shared" si="5"/>
        <v>3</v>
      </c>
      <c r="H24" s="107">
        <f t="shared" si="6"/>
        <v>6.865</v>
      </c>
      <c r="I24" s="48" t="s">
        <v>129</v>
      </c>
      <c r="J24" s="59"/>
      <c r="L24" s="39"/>
    </row>
    <row r="25" spans="2:12" s="36" customFormat="1" ht="15">
      <c r="B25" s="48" t="s">
        <v>56</v>
      </c>
      <c r="C25" s="48" t="s">
        <v>108</v>
      </c>
      <c r="D25" s="48" t="str">
        <f t="shared" si="0"/>
        <v>DV22N6850HX/A2</v>
      </c>
      <c r="E25" s="48" t="s">
        <v>89</v>
      </c>
      <c r="F25" s="48" t="s">
        <v>16</v>
      </c>
      <c r="G25" s="106">
        <f t="shared" si="5"/>
        <v>3</v>
      </c>
      <c r="H25" s="107">
        <f t="shared" si="6"/>
        <v>6.861907400974436</v>
      </c>
      <c r="I25" s="48" t="s">
        <v>58</v>
      </c>
      <c r="J25" s="59"/>
      <c r="L25" s="39"/>
    </row>
    <row r="26" spans="2:18" s="36" customFormat="1" ht="15">
      <c r="B26" s="48" t="s">
        <v>56</v>
      </c>
      <c r="C26" s="48" t="s">
        <v>57</v>
      </c>
      <c r="D26" s="48" t="str">
        <f t="shared" si="0"/>
        <v>DV22N6850HX/A2</v>
      </c>
      <c r="E26" s="48" t="s">
        <v>89</v>
      </c>
      <c r="F26" s="48" t="s">
        <v>16</v>
      </c>
      <c r="G26" s="106">
        <f t="shared" si="5"/>
        <v>3</v>
      </c>
      <c r="H26" s="107">
        <f t="shared" si="6"/>
        <v>7.088774430696281</v>
      </c>
      <c r="I26" s="48" t="s">
        <v>58</v>
      </c>
      <c r="J26" s="44"/>
      <c r="K26" s="43"/>
      <c r="L26" s="44"/>
      <c r="M26" s="44"/>
      <c r="N26" s="44"/>
      <c r="O26" s="38"/>
      <c r="P26" s="42"/>
      <c r="Q26" s="39"/>
      <c r="R26" s="42"/>
    </row>
    <row r="27" spans="2:18" s="36" customFormat="1" ht="15">
      <c r="B27" s="48" t="s">
        <v>56</v>
      </c>
      <c r="C27" s="48" t="str">
        <f aca="true" t="shared" si="7" ref="C27:F29">C80</f>
        <v>DV25B6900HW/A2</v>
      </c>
      <c r="D27" s="48">
        <f t="shared" si="7"/>
        <v>0</v>
      </c>
      <c r="E27" s="48" t="str">
        <f t="shared" si="7"/>
        <v>HP</v>
      </c>
      <c r="F27" s="48" t="str">
        <f t="shared" si="7"/>
        <v>Ventless</v>
      </c>
      <c r="G27" s="48">
        <f aca="true" t="shared" si="8" ref="G27:G34">J80</f>
        <v>3</v>
      </c>
      <c r="H27" s="47">
        <f aca="true" t="shared" si="9" ref="H27:H34">H80</f>
        <v>7.0596</v>
      </c>
      <c r="I27" s="91" t="str">
        <f>M81</f>
        <v>Q3 2023 UL</v>
      </c>
      <c r="J27" s="44"/>
      <c r="K27" s="43"/>
      <c r="L27" s="44"/>
      <c r="M27" s="44"/>
      <c r="N27" s="44"/>
      <c r="O27" s="38"/>
      <c r="P27" s="42"/>
      <c r="Q27" s="39"/>
      <c r="R27" s="42"/>
    </row>
    <row r="28" spans="2:18" s="36" customFormat="1" ht="15">
      <c r="B28" s="48" t="str">
        <f>B81</f>
        <v>Summit</v>
      </c>
      <c r="C28" s="48" t="str">
        <f t="shared" si="7"/>
        <v>LD2444</v>
      </c>
      <c r="D28" s="48">
        <f t="shared" si="7"/>
        <v>0</v>
      </c>
      <c r="E28" s="48" t="str">
        <f t="shared" si="7"/>
        <v>HP</v>
      </c>
      <c r="F28" s="48" t="str">
        <f t="shared" si="7"/>
        <v>Ventless</v>
      </c>
      <c r="G28" s="90">
        <f t="shared" si="8"/>
        <v>3</v>
      </c>
      <c r="H28" s="47">
        <f t="shared" si="9"/>
        <v>7.4164</v>
      </c>
      <c r="I28" s="91" t="str">
        <f>M81</f>
        <v>Q3 2023 UL</v>
      </c>
      <c r="J28" s="44"/>
      <c r="K28" s="43"/>
      <c r="L28" s="44"/>
      <c r="M28" s="44"/>
      <c r="N28" s="44"/>
      <c r="O28" s="38"/>
      <c r="P28" s="42"/>
      <c r="Q28" s="39"/>
      <c r="R28" s="42"/>
    </row>
    <row r="29" spans="2:18" s="36" customFormat="1" ht="15">
      <c r="B29" s="48" t="str">
        <f>B82</f>
        <v>Summit</v>
      </c>
      <c r="C29" s="48" t="str">
        <f t="shared" si="7"/>
        <v>LDHP24</v>
      </c>
      <c r="D29" s="48" t="str">
        <f t="shared" si="7"/>
        <v>SLD242W</v>
      </c>
      <c r="E29" s="48" t="str">
        <f t="shared" si="7"/>
        <v>HP</v>
      </c>
      <c r="F29" s="48" t="str">
        <f t="shared" si="7"/>
        <v>Ventless</v>
      </c>
      <c r="G29" s="90">
        <f t="shared" si="8"/>
        <v>3</v>
      </c>
      <c r="H29" s="47">
        <f t="shared" si="9"/>
        <v>4.7557</v>
      </c>
      <c r="I29" s="91" t="str">
        <f>M82</f>
        <v>Q3 2023 UL</v>
      </c>
      <c r="J29" s="44"/>
      <c r="K29" s="43"/>
      <c r="L29" s="44"/>
      <c r="M29" s="44"/>
      <c r="N29" s="44"/>
      <c r="O29" s="38"/>
      <c r="P29" s="42"/>
      <c r="Q29" s="39"/>
      <c r="R29" s="42"/>
    </row>
    <row r="30" spans="2:18" s="36" customFormat="1" ht="15">
      <c r="B30" s="48" t="str">
        <f>B83</f>
        <v>Summit</v>
      </c>
      <c r="C30" s="48" t="str">
        <f>C83</f>
        <v>SLD242W</v>
      </c>
      <c r="D30" s="48" t="str">
        <f t="shared" si="0"/>
        <v>SLD242W</v>
      </c>
      <c r="E30" s="48" t="str">
        <f>E83</f>
        <v>HP</v>
      </c>
      <c r="F30" s="48" t="str">
        <f>F83</f>
        <v>Ventless</v>
      </c>
      <c r="G30" s="90">
        <f t="shared" si="8"/>
        <v>3</v>
      </c>
      <c r="H30" s="47">
        <f t="shared" si="9"/>
        <v>4.76</v>
      </c>
      <c r="I30" s="91" t="str">
        <f>M83</f>
        <v>Q3 2023 UL</v>
      </c>
      <c r="J30" s="44"/>
      <c r="K30" s="43"/>
      <c r="L30" s="44"/>
      <c r="M30" s="44"/>
      <c r="N30" s="44"/>
      <c r="O30" s="38"/>
      <c r="P30" s="42"/>
      <c r="Q30" s="39"/>
      <c r="R30" s="42"/>
    </row>
    <row r="31" spans="2:18" s="36" customFormat="1" ht="15">
      <c r="B31" s="48" t="s">
        <v>25</v>
      </c>
      <c r="C31" s="48" t="s">
        <v>27</v>
      </c>
      <c r="D31" s="48" t="str">
        <f t="shared" si="0"/>
        <v>WED7990F#</v>
      </c>
      <c r="E31" s="48" t="s">
        <v>90</v>
      </c>
      <c r="F31" s="48" t="s">
        <v>16</v>
      </c>
      <c r="G31" s="106">
        <f t="shared" si="8"/>
        <v>2</v>
      </c>
      <c r="H31" s="107">
        <f t="shared" si="9"/>
        <v>3.922660419572028</v>
      </c>
      <c r="I31" s="48" t="s">
        <v>28</v>
      </c>
      <c r="J31" s="44"/>
      <c r="K31" s="43"/>
      <c r="L31" s="44"/>
      <c r="M31" s="44"/>
      <c r="N31" s="44"/>
      <c r="O31" s="38"/>
      <c r="P31" s="42"/>
      <c r="Q31" s="39"/>
      <c r="R31" s="42"/>
    </row>
    <row r="32" spans="2:18" s="36" customFormat="1" ht="15">
      <c r="B32" s="48" t="s">
        <v>25</v>
      </c>
      <c r="C32" s="48" t="s">
        <v>29</v>
      </c>
      <c r="D32" s="48" t="str">
        <f t="shared" si="0"/>
        <v>WED9290F#</v>
      </c>
      <c r="E32" s="48" t="s">
        <v>89</v>
      </c>
      <c r="F32" s="48" t="s">
        <v>16</v>
      </c>
      <c r="G32" s="106">
        <f t="shared" si="8"/>
        <v>2</v>
      </c>
      <c r="H32" s="107">
        <f t="shared" si="9"/>
        <v>3.922651248691791</v>
      </c>
      <c r="I32" s="48" t="s">
        <v>28</v>
      </c>
      <c r="J32" s="44"/>
      <c r="K32" s="43"/>
      <c r="L32" s="44"/>
      <c r="M32" s="44"/>
      <c r="N32" s="44"/>
      <c r="O32" s="38"/>
      <c r="P32" s="42"/>
      <c r="Q32" s="39"/>
      <c r="R32" s="42"/>
    </row>
    <row r="33" spans="2:18" s="36" customFormat="1" ht="15">
      <c r="B33" s="48" t="s">
        <v>25</v>
      </c>
      <c r="C33" s="48" t="s">
        <v>53</v>
      </c>
      <c r="D33" s="48" t="str">
        <f t="shared" si="0"/>
        <v>WHD862CHC</v>
      </c>
      <c r="E33" s="48" t="s">
        <v>90</v>
      </c>
      <c r="F33" s="48" t="s">
        <v>16</v>
      </c>
      <c r="G33" s="106">
        <f t="shared" si="8"/>
        <v>2</v>
      </c>
      <c r="H33" s="107">
        <f t="shared" si="9"/>
        <v>3.905594109732089</v>
      </c>
      <c r="I33" s="48" t="s">
        <v>54</v>
      </c>
      <c r="J33" s="44"/>
      <c r="K33" s="43"/>
      <c r="L33" s="44"/>
      <c r="M33" s="44"/>
      <c r="N33" s="44"/>
      <c r="O33" s="38"/>
      <c r="P33" s="42"/>
      <c r="Q33" s="39"/>
      <c r="R33" s="42"/>
    </row>
    <row r="34" spans="2:12" s="36" customFormat="1" ht="15">
      <c r="B34" s="48" t="s">
        <v>25</v>
      </c>
      <c r="C34" s="48" t="s">
        <v>55</v>
      </c>
      <c r="D34" s="48" t="str">
        <f t="shared" si="0"/>
        <v>WHD560CHW</v>
      </c>
      <c r="E34" s="48" t="s">
        <v>89</v>
      </c>
      <c r="F34" s="48" t="s">
        <v>16</v>
      </c>
      <c r="G34" s="106">
        <f t="shared" si="8"/>
        <v>2</v>
      </c>
      <c r="H34" s="107">
        <f t="shared" si="9"/>
        <v>3.905594109732089</v>
      </c>
      <c r="I34" s="48" t="s">
        <v>54</v>
      </c>
      <c r="J34" s="59"/>
      <c r="L34" s="39"/>
    </row>
    <row r="35" spans="2:12" s="36" customFormat="1" ht="15">
      <c r="B35" s="105" t="s">
        <v>32</v>
      </c>
      <c r="C35" s="48"/>
      <c r="D35" s="48">
        <f t="shared" si="0"/>
        <v>0</v>
      </c>
      <c r="E35" s="48"/>
      <c r="F35" s="48"/>
      <c r="G35" s="48"/>
      <c r="H35" s="47"/>
      <c r="I35" s="48"/>
      <c r="J35" s="59"/>
      <c r="L35" s="39"/>
    </row>
    <row r="36" spans="2:12" s="36" customFormat="1" ht="15">
      <c r="B36" s="117"/>
      <c r="C36" s="44"/>
      <c r="D36" s="44"/>
      <c r="E36" s="44"/>
      <c r="F36" s="44"/>
      <c r="G36" s="44"/>
      <c r="H36" s="77"/>
      <c r="I36" s="44"/>
      <c r="J36" s="59"/>
      <c r="L36" s="39"/>
    </row>
    <row r="37" spans="2:12" s="36" customFormat="1" ht="15">
      <c r="B37" s="148" t="s">
        <v>177</v>
      </c>
      <c r="C37" s="44"/>
      <c r="D37" s="44"/>
      <c r="E37" s="44"/>
      <c r="F37" s="44"/>
      <c r="G37" s="44"/>
      <c r="H37" s="77"/>
      <c r="I37" s="44"/>
      <c r="J37" s="59"/>
      <c r="L37" s="39"/>
    </row>
    <row r="38" spans="2:12" s="36" customFormat="1" ht="15">
      <c r="B38" s="149" t="s">
        <v>2</v>
      </c>
      <c r="C38" t="s">
        <v>3</v>
      </c>
      <c r="D38" s="150" t="s">
        <v>102</v>
      </c>
      <c r="E38" s="150" t="s">
        <v>4</v>
      </c>
      <c r="F38" s="150" t="s">
        <v>5</v>
      </c>
      <c r="G38" s="150" t="s">
        <v>87</v>
      </c>
      <c r="H38" s="151" t="s">
        <v>178</v>
      </c>
      <c r="I38" s="150" t="s">
        <v>142</v>
      </c>
      <c r="J38" s="59"/>
      <c r="L38" s="39"/>
    </row>
    <row r="39" spans="2:12" s="36" customFormat="1" ht="15">
      <c r="B39" s="149" t="s">
        <v>14</v>
      </c>
      <c r="C39" t="s">
        <v>151</v>
      </c>
      <c r="D39" s="152" t="s">
        <v>151</v>
      </c>
      <c r="E39" s="150" t="s">
        <v>89</v>
      </c>
      <c r="F39" s="150" t="s">
        <v>16</v>
      </c>
      <c r="G39" s="150" t="s">
        <v>179</v>
      </c>
      <c r="H39" s="150" t="s">
        <v>179</v>
      </c>
      <c r="I39" s="150" t="s">
        <v>180</v>
      </c>
      <c r="J39" s="59"/>
      <c r="L39" s="39"/>
    </row>
    <row r="40" spans="2:12" s="36" customFormat="1" ht="15">
      <c r="B40" s="149" t="s">
        <v>18</v>
      </c>
      <c r="C40" t="s">
        <v>154</v>
      </c>
      <c r="D40" s="152" t="s">
        <v>151</v>
      </c>
      <c r="E40" s="150" t="s">
        <v>89</v>
      </c>
      <c r="F40" s="150" t="s">
        <v>16</v>
      </c>
      <c r="G40" s="150" t="s">
        <v>179</v>
      </c>
      <c r="H40" s="150" t="s">
        <v>179</v>
      </c>
      <c r="I40" s="150" t="s">
        <v>180</v>
      </c>
      <c r="J40" s="59"/>
      <c r="L40" s="39"/>
    </row>
    <row r="41" spans="2:12" s="36" customFormat="1" ht="15">
      <c r="B41" s="149" t="s">
        <v>56</v>
      </c>
      <c r="C41" t="s">
        <v>155</v>
      </c>
      <c r="D41" s="152"/>
      <c r="E41" s="150" t="s">
        <v>90</v>
      </c>
      <c r="F41" s="150" t="s">
        <v>16</v>
      </c>
      <c r="G41" s="150" t="s">
        <v>179</v>
      </c>
      <c r="H41" s="150" t="s">
        <v>179</v>
      </c>
      <c r="I41" s="150" t="s">
        <v>180</v>
      </c>
      <c r="J41" s="59"/>
      <c r="L41" s="39"/>
    </row>
    <row r="42" spans="2:12" s="36" customFormat="1" ht="15">
      <c r="B42" s="149" t="s">
        <v>21</v>
      </c>
      <c r="C42" t="s">
        <v>156</v>
      </c>
      <c r="D42" s="152"/>
      <c r="E42" s="150" t="s">
        <v>89</v>
      </c>
      <c r="F42" s="150" t="s">
        <v>16</v>
      </c>
      <c r="G42" s="150" t="s">
        <v>179</v>
      </c>
      <c r="H42" s="150" t="s">
        <v>179</v>
      </c>
      <c r="I42" s="150" t="s">
        <v>180</v>
      </c>
      <c r="J42" s="59"/>
      <c r="L42" s="39"/>
    </row>
    <row r="43" spans="2:12" s="36" customFormat="1" ht="15">
      <c r="B43" s="149" t="s">
        <v>21</v>
      </c>
      <c r="C43" t="s">
        <v>158</v>
      </c>
      <c r="D43" s="152"/>
      <c r="E43" s="150" t="s">
        <v>89</v>
      </c>
      <c r="F43" s="150" t="s">
        <v>16</v>
      </c>
      <c r="G43" s="150" t="s">
        <v>179</v>
      </c>
      <c r="H43" s="150" t="s">
        <v>179</v>
      </c>
      <c r="I43" s="150" t="s">
        <v>180</v>
      </c>
      <c r="J43" s="59"/>
      <c r="L43" s="39"/>
    </row>
    <row r="44" spans="2:12" s="36" customFormat="1" ht="15">
      <c r="B44" s="117"/>
      <c r="C44" s="44"/>
      <c r="D44" s="44"/>
      <c r="E44" s="44"/>
      <c r="F44" s="44"/>
      <c r="G44" s="44"/>
      <c r="H44" s="77"/>
      <c r="I44" s="44"/>
      <c r="J44" s="59"/>
      <c r="L44" s="39"/>
    </row>
    <row r="45" spans="2:12" s="36" customFormat="1" ht="15.75">
      <c r="B45" s="120" t="s">
        <v>141</v>
      </c>
      <c r="C45" s="121"/>
      <c r="D45" s="121"/>
      <c r="E45" s="121"/>
      <c r="F45" s="121"/>
      <c r="G45" s="121"/>
      <c r="H45" s="122"/>
      <c r="I45" s="121"/>
      <c r="J45" s="123"/>
      <c r="L45" s="39"/>
    </row>
    <row r="46" spans="2:12" s="36" customFormat="1" ht="15">
      <c r="B46" s="126" t="s">
        <v>2</v>
      </c>
      <c r="C46" s="128" t="s">
        <v>3</v>
      </c>
      <c r="D46" s="128" t="s">
        <v>102</v>
      </c>
      <c r="E46" s="128" t="s">
        <v>4</v>
      </c>
      <c r="F46" s="128" t="s">
        <v>5</v>
      </c>
      <c r="G46" s="128" t="s">
        <v>87</v>
      </c>
      <c r="H46" s="128" t="s">
        <v>137</v>
      </c>
      <c r="I46" s="128" t="s">
        <v>142</v>
      </c>
      <c r="J46" s="127" t="s">
        <v>113</v>
      </c>
      <c r="L46" s="39"/>
    </row>
    <row r="47" spans="2:12" s="36" customFormat="1" ht="15">
      <c r="B47" s="125" t="str">
        <f>QPL!B112</f>
        <v>Kenmore</v>
      </c>
      <c r="C47" s="125" t="str">
        <f>QPL!C112</f>
        <v>8159#</v>
      </c>
      <c r="D47" s="125" t="str">
        <f>QPL!D112</f>
        <v>DLHX4072</v>
      </c>
      <c r="E47" s="125" t="str">
        <f>QPL!E112</f>
        <v>Hybrid</v>
      </c>
      <c r="F47" s="125" t="str">
        <f>QPL!F112</f>
        <v>Vented</v>
      </c>
      <c r="G47" s="90">
        <f>QPL!J112</f>
        <v>1</v>
      </c>
      <c r="H47" s="47">
        <f>QPL!H112</f>
        <v>3.2596557691203825</v>
      </c>
      <c r="I47" s="91" t="str">
        <f>QPL!M112</f>
        <v>Q3 2015 UL</v>
      </c>
      <c r="J47" s="124">
        <f>QPL!O112</f>
        <v>43857</v>
      </c>
      <c r="L47" s="39"/>
    </row>
    <row r="48" spans="2:12" s="36" customFormat="1" ht="15">
      <c r="B48" s="125" t="str">
        <f>QPL!B113</f>
        <v>LG</v>
      </c>
      <c r="C48" s="125" t="str">
        <f>QPL!C113</f>
        <v>DLHX4072#</v>
      </c>
      <c r="D48" s="125" t="str">
        <f>QPL!D113</f>
        <v>DLHX4072</v>
      </c>
      <c r="E48" s="125" t="str">
        <f>QPL!E113</f>
        <v>Hybrid</v>
      </c>
      <c r="F48" s="125" t="str">
        <f>QPL!F113</f>
        <v>Vented</v>
      </c>
      <c r="G48" s="90">
        <f>QPL!J113</f>
        <v>1</v>
      </c>
      <c r="H48" s="47">
        <f>QPL!H113</f>
        <v>3.2596557691203825</v>
      </c>
      <c r="I48" s="91" t="str">
        <f>QPL!M113</f>
        <v>Q3 2015 UL</v>
      </c>
      <c r="J48" s="124">
        <f>QPL!O113</f>
        <v>43857</v>
      </c>
      <c r="L48" s="39"/>
    </row>
    <row r="49" spans="2:12" s="36" customFormat="1" ht="15">
      <c r="B49" s="125" t="str">
        <f>QPL!B114</f>
        <v>Whirlpool</v>
      </c>
      <c r="C49" s="125" t="str">
        <f>QPL!C114</f>
        <v>WED99HED##</v>
      </c>
      <c r="D49" s="125" t="str">
        <f>QPL!D114</f>
        <v>WED99HED##</v>
      </c>
      <c r="E49" s="125" t="str">
        <f>QPL!E114</f>
        <v>HP</v>
      </c>
      <c r="F49" s="125" t="str">
        <f>QPL!F114</f>
        <v>Ventless</v>
      </c>
      <c r="G49" s="90">
        <f>QPL!J114</f>
        <v>1</v>
      </c>
      <c r="H49" s="47">
        <f>QPL!H114</f>
        <v>3.2636079874925237</v>
      </c>
      <c r="I49" s="91" t="str">
        <f>QPL!M114</f>
        <v>Q3 2015 UL</v>
      </c>
      <c r="J49" s="124">
        <f>QPL!O114</f>
        <v>43857</v>
      </c>
      <c r="L49" s="39"/>
    </row>
    <row r="50" spans="2:12" s="36" customFormat="1" ht="15">
      <c r="B50" s="125" t="str">
        <f>QPL!B115</f>
        <v>Whirlpool</v>
      </c>
      <c r="C50" s="125" t="str">
        <f>QPL!C115</f>
        <v>WHD3090##</v>
      </c>
      <c r="D50" s="125" t="str">
        <f>QPL!D115</f>
        <v>WHD3090##</v>
      </c>
      <c r="E50" s="125" t="str">
        <f>QPL!E115</f>
        <v>Hybrid</v>
      </c>
      <c r="F50" s="125" t="str">
        <f>QPL!F115</f>
        <v>Ventless</v>
      </c>
      <c r="G50" s="90">
        <f>QPL!J115</f>
        <v>3</v>
      </c>
      <c r="H50" s="47">
        <f>QPL!H115</f>
        <v>4.995498675459535</v>
      </c>
      <c r="I50" s="91" t="str">
        <f>QPL!M115</f>
        <v>Q3 2016 UL</v>
      </c>
      <c r="J50" s="124">
        <f>QPL!O115</f>
        <v>44439</v>
      </c>
      <c r="L50" s="39"/>
    </row>
    <row r="51" spans="2:12" s="36" customFormat="1" ht="15">
      <c r="B51" s="125" t="str">
        <f>QPL!B116</f>
        <v>Whirlpool</v>
      </c>
      <c r="C51" s="125" t="str">
        <f>QPL!C116</f>
        <v>WHD5090##</v>
      </c>
      <c r="D51" s="125" t="str">
        <f>QPL!D116</f>
        <v>WHD5090##</v>
      </c>
      <c r="E51" s="125" t="str">
        <f>QPL!E116</f>
        <v>HP</v>
      </c>
      <c r="F51" s="125" t="str">
        <f>QPL!F116</f>
        <v>Ventless</v>
      </c>
      <c r="G51" s="90">
        <f>QPL!J116</f>
        <v>3</v>
      </c>
      <c r="H51" s="47">
        <f>QPL!H116</f>
        <v>4.830404722427728</v>
      </c>
      <c r="I51" s="91" t="str">
        <f>QPL!M116</f>
        <v>Q3 2016 UL</v>
      </c>
      <c r="J51" s="124">
        <f>QPL!O116</f>
        <v>44439</v>
      </c>
      <c r="L51" s="39"/>
    </row>
    <row r="52" spans="2:12" s="36" customFormat="1" ht="15">
      <c r="B52" s="44"/>
      <c r="C52" s="44"/>
      <c r="D52" s="44"/>
      <c r="E52" s="44"/>
      <c r="F52" s="44"/>
      <c r="G52" s="44"/>
      <c r="H52" s="77"/>
      <c r="I52" s="44"/>
      <c r="J52" s="44"/>
      <c r="L52" s="39"/>
    </row>
    <row r="53" spans="2:12" s="36" customFormat="1" ht="15">
      <c r="B53" s="118" t="s">
        <v>8</v>
      </c>
      <c r="C53" s="44"/>
      <c r="D53" s="44"/>
      <c r="E53" s="44"/>
      <c r="F53" s="44"/>
      <c r="G53" s="44"/>
      <c r="H53" s="77"/>
      <c r="I53" s="44"/>
      <c r="J53" s="44"/>
      <c r="L53" s="39"/>
    </row>
    <row r="54" spans="2:12" s="36" customFormat="1" ht="15">
      <c r="B54" s="36" t="s">
        <v>114</v>
      </c>
      <c r="C54" s="44"/>
      <c r="D54" s="44"/>
      <c r="E54" s="44"/>
      <c r="F54" s="44"/>
      <c r="G54" s="44"/>
      <c r="H54" s="77"/>
      <c r="I54" s="44"/>
      <c r="J54" s="44"/>
      <c r="L54" s="39"/>
    </row>
    <row r="55" spans="3:12" s="36" customFormat="1" ht="15">
      <c r="C55" s="44"/>
      <c r="D55" s="44"/>
      <c r="E55" s="44"/>
      <c r="F55" s="44"/>
      <c r="G55" s="44"/>
      <c r="H55" s="77"/>
      <c r="I55" s="44"/>
      <c r="J55" s="44"/>
      <c r="L55" s="39"/>
    </row>
    <row r="56" spans="2:12" s="36" customFormat="1" ht="15">
      <c r="B56" s="118" t="s">
        <v>136</v>
      </c>
      <c r="L56" s="39"/>
    </row>
    <row r="57" spans="2:21" s="36" customFormat="1" ht="15">
      <c r="B57" s="44"/>
      <c r="C57" s="44"/>
      <c r="D57" s="44"/>
      <c r="E57" s="44"/>
      <c r="F57" s="44"/>
      <c r="G57" s="44"/>
      <c r="H57" s="77"/>
      <c r="I57" s="44"/>
      <c r="J57" s="44"/>
      <c r="K57" s="43"/>
      <c r="L57" s="44"/>
      <c r="M57" s="44"/>
      <c r="N57" s="44"/>
      <c r="O57" s="38"/>
      <c r="P57" s="42"/>
      <c r="Q57" s="39"/>
      <c r="R57" s="42"/>
      <c r="U57" s="36" t="s">
        <v>107</v>
      </c>
    </row>
    <row r="58" ht="15.75">
      <c r="B58" s="51" t="s">
        <v>97</v>
      </c>
    </row>
    <row r="59" spans="2:14" ht="30.75" thickBot="1">
      <c r="B59" s="86" t="s">
        <v>2</v>
      </c>
      <c r="C59" s="87" t="s">
        <v>3</v>
      </c>
      <c r="D59" s="87" t="s">
        <v>102</v>
      </c>
      <c r="E59" s="87" t="s">
        <v>4</v>
      </c>
      <c r="F59" s="88" t="s">
        <v>5</v>
      </c>
      <c r="G59" s="88" t="s">
        <v>6</v>
      </c>
      <c r="H59" s="88" t="s">
        <v>137</v>
      </c>
      <c r="I59" s="88" t="s">
        <v>52</v>
      </c>
      <c r="J59" s="88" t="s">
        <v>46</v>
      </c>
      <c r="K59" s="88" t="s">
        <v>47</v>
      </c>
      <c r="L59" s="88" t="s">
        <v>40</v>
      </c>
      <c r="M59" s="88" t="s">
        <v>49</v>
      </c>
      <c r="N59" s="88" t="s">
        <v>50</v>
      </c>
    </row>
    <row r="60" spans="1:14" ht="19.5" customHeight="1" thickBot="1">
      <c r="A60" s="1"/>
      <c r="B60" s="23" t="s">
        <v>9</v>
      </c>
      <c r="C60" s="23" t="s">
        <v>59</v>
      </c>
      <c r="D60" s="6" t="s">
        <v>103</v>
      </c>
      <c r="E60" s="6" t="s">
        <v>10</v>
      </c>
      <c r="F60" s="6" t="s">
        <v>11</v>
      </c>
      <c r="G60" s="6" t="s">
        <v>12</v>
      </c>
      <c r="H60" s="8">
        <v>2.62</v>
      </c>
      <c r="I60" s="108">
        <v>68</v>
      </c>
      <c r="J60" s="7">
        <v>0</v>
      </c>
      <c r="K60" s="7">
        <v>0</v>
      </c>
      <c r="L60" s="7">
        <v>0</v>
      </c>
      <c r="M60" s="9" t="s">
        <v>13</v>
      </c>
      <c r="N60" s="7">
        <v>63.34625000000001</v>
      </c>
    </row>
    <row r="61" spans="1:14" ht="19.5" customHeight="1" thickBot="1">
      <c r="A61" s="1"/>
      <c r="B61" s="23" t="s">
        <v>116</v>
      </c>
      <c r="C61" s="23" t="s">
        <v>128</v>
      </c>
      <c r="D61" s="6"/>
      <c r="E61" s="6" t="s">
        <v>89</v>
      </c>
      <c r="F61" s="6" t="s">
        <v>16</v>
      </c>
      <c r="G61" s="9">
        <v>3.9</v>
      </c>
      <c r="H61" s="8">
        <v>5.1370000000000005</v>
      </c>
      <c r="I61" s="108">
        <v>485</v>
      </c>
      <c r="J61" s="7">
        <v>3</v>
      </c>
      <c r="K61" s="7">
        <v>7</v>
      </c>
      <c r="L61" s="7">
        <v>4</v>
      </c>
      <c r="M61" s="9" t="s">
        <v>129</v>
      </c>
      <c r="N61" s="7">
        <v>101.8</v>
      </c>
    </row>
    <row r="62" spans="1:14" ht="19.5" customHeight="1" thickBot="1">
      <c r="A62" s="1"/>
      <c r="B62" s="23" t="s">
        <v>116</v>
      </c>
      <c r="C62" s="23" t="s">
        <v>118</v>
      </c>
      <c r="D62" s="6" t="s">
        <v>118</v>
      </c>
      <c r="E62" s="6" t="s">
        <v>89</v>
      </c>
      <c r="F62" s="6" t="s">
        <v>16</v>
      </c>
      <c r="G62" s="9">
        <v>4.9</v>
      </c>
      <c r="H62" s="8">
        <v>6.935700000000001</v>
      </c>
      <c r="I62" s="108">
        <v>584</v>
      </c>
      <c r="J62" s="7">
        <v>3</v>
      </c>
      <c r="K62" s="7">
        <v>9</v>
      </c>
      <c r="L62" s="7">
        <v>5</v>
      </c>
      <c r="M62" s="9" t="s">
        <v>117</v>
      </c>
      <c r="N62" s="7">
        <v>85.1</v>
      </c>
    </row>
    <row r="63" spans="1:14" ht="19.5" customHeight="1" thickBot="1">
      <c r="A63" s="49">
        <v>6</v>
      </c>
      <c r="B63" s="23" t="s">
        <v>14</v>
      </c>
      <c r="C63" s="23" t="s">
        <v>15</v>
      </c>
      <c r="D63" s="6" t="s">
        <v>48</v>
      </c>
      <c r="E63" s="6" t="s">
        <v>89</v>
      </c>
      <c r="F63" s="6" t="s">
        <v>16</v>
      </c>
      <c r="G63" s="9">
        <v>4.1</v>
      </c>
      <c r="H63" s="8">
        <v>7.48</v>
      </c>
      <c r="I63" s="108">
        <v>624</v>
      </c>
      <c r="J63" s="6">
        <v>3</v>
      </c>
      <c r="K63" s="7">
        <v>10</v>
      </c>
      <c r="L63" s="7">
        <v>6</v>
      </c>
      <c r="M63" s="9" t="s">
        <v>17</v>
      </c>
      <c r="N63" s="7">
        <v>76</v>
      </c>
    </row>
    <row r="64" spans="1:14" ht="19.5" customHeight="1" thickBot="1">
      <c r="A64" s="49">
        <v>6</v>
      </c>
      <c r="B64" s="23" t="s">
        <v>14</v>
      </c>
      <c r="C64" s="23" t="s">
        <v>51</v>
      </c>
      <c r="D64" s="6" t="s">
        <v>48</v>
      </c>
      <c r="E64" s="6" t="s">
        <v>89</v>
      </c>
      <c r="F64" s="6" t="s">
        <v>16</v>
      </c>
      <c r="G64" s="9">
        <v>4.1</v>
      </c>
      <c r="H64" s="8">
        <v>7.48</v>
      </c>
      <c r="I64" s="108">
        <v>624</v>
      </c>
      <c r="J64" s="6">
        <v>3</v>
      </c>
      <c r="K64" s="7">
        <v>10</v>
      </c>
      <c r="L64" s="7">
        <v>6</v>
      </c>
      <c r="M64" s="9" t="s">
        <v>17</v>
      </c>
      <c r="N64" s="7">
        <v>76</v>
      </c>
    </row>
    <row r="65" spans="1:14" ht="19.5" customHeight="1" thickBot="1">
      <c r="A65" s="49">
        <v>6</v>
      </c>
      <c r="B65" s="23" t="s">
        <v>18</v>
      </c>
      <c r="C65" s="23" t="s">
        <v>19</v>
      </c>
      <c r="D65" s="6" t="s">
        <v>48</v>
      </c>
      <c r="E65" s="6" t="s">
        <v>89</v>
      </c>
      <c r="F65" s="6" t="s">
        <v>16</v>
      </c>
      <c r="G65" s="9">
        <v>4.1</v>
      </c>
      <c r="H65" s="8">
        <v>7.48</v>
      </c>
      <c r="I65" s="108">
        <v>624</v>
      </c>
      <c r="J65" s="6">
        <v>3</v>
      </c>
      <c r="K65" s="7">
        <v>10</v>
      </c>
      <c r="L65" s="7">
        <v>6</v>
      </c>
      <c r="M65" s="9" t="s">
        <v>17</v>
      </c>
      <c r="N65" s="7">
        <v>76</v>
      </c>
    </row>
    <row r="66" spans="1:14" ht="19.5" customHeight="1" thickBot="1">
      <c r="A66" s="49">
        <v>6</v>
      </c>
      <c r="B66" s="23" t="s">
        <v>18</v>
      </c>
      <c r="C66" s="23" t="s">
        <v>20</v>
      </c>
      <c r="D66" s="6" t="s">
        <v>48</v>
      </c>
      <c r="E66" s="6" t="s">
        <v>89</v>
      </c>
      <c r="F66" s="6" t="s">
        <v>16</v>
      </c>
      <c r="G66" s="9">
        <v>4.5</v>
      </c>
      <c r="H66" s="8">
        <v>7.48</v>
      </c>
      <c r="I66" s="108">
        <v>624</v>
      </c>
      <c r="J66" s="6">
        <v>3</v>
      </c>
      <c r="K66" s="7">
        <v>10</v>
      </c>
      <c r="L66" s="7">
        <v>6</v>
      </c>
      <c r="M66" s="9" t="s">
        <v>17</v>
      </c>
      <c r="N66" s="7">
        <v>76</v>
      </c>
    </row>
    <row r="67" spans="1:14" ht="19.5" customHeight="1" thickBot="1">
      <c r="A67" s="49"/>
      <c r="B67" s="23" t="s">
        <v>119</v>
      </c>
      <c r="C67" s="23" t="s">
        <v>120</v>
      </c>
      <c r="D67" s="6" t="s">
        <v>120</v>
      </c>
      <c r="E67" s="6" t="s">
        <v>89</v>
      </c>
      <c r="F67" s="6" t="s">
        <v>16</v>
      </c>
      <c r="G67" s="9">
        <v>4</v>
      </c>
      <c r="H67" s="8">
        <v>7.18904</v>
      </c>
      <c r="I67" s="108">
        <v>584</v>
      </c>
      <c r="J67" s="6">
        <v>3</v>
      </c>
      <c r="K67" s="7">
        <v>9</v>
      </c>
      <c r="L67" s="7">
        <v>6</v>
      </c>
      <c r="M67" s="9" t="s">
        <v>117</v>
      </c>
      <c r="N67" s="7">
        <v>88.3</v>
      </c>
    </row>
    <row r="68" spans="1:14" ht="19.5" customHeight="1" thickBot="1">
      <c r="A68" s="49"/>
      <c r="B68" s="23" t="s">
        <v>171</v>
      </c>
      <c r="C68" s="23" t="s">
        <v>175</v>
      </c>
      <c r="D68" s="23" t="s">
        <v>172</v>
      </c>
      <c r="E68" s="6" t="s">
        <v>89</v>
      </c>
      <c r="F68" s="6" t="s">
        <v>16</v>
      </c>
      <c r="G68" s="9">
        <v>4.8</v>
      </c>
      <c r="H68" s="8">
        <v>5.6423</v>
      </c>
      <c r="I68" s="108">
        <v>505</v>
      </c>
      <c r="J68" s="6">
        <v>3</v>
      </c>
      <c r="K68" s="7">
        <v>8</v>
      </c>
      <c r="L68" s="7">
        <v>4</v>
      </c>
      <c r="M68" s="9" t="s">
        <v>168</v>
      </c>
      <c r="N68" s="7"/>
    </row>
    <row r="69" spans="1:14" ht="19.5" customHeight="1" thickBot="1">
      <c r="A69" s="49"/>
      <c r="B69" s="23" t="s">
        <v>123</v>
      </c>
      <c r="C69" s="23" t="s">
        <v>124</v>
      </c>
      <c r="D69" s="6" t="s">
        <v>124</v>
      </c>
      <c r="E69" s="6" t="s">
        <v>89</v>
      </c>
      <c r="F69" s="6" t="s">
        <v>16</v>
      </c>
      <c r="G69" s="9">
        <v>4.5</v>
      </c>
      <c r="H69" s="8">
        <v>8.218060000000001</v>
      </c>
      <c r="I69" s="108">
        <v>624</v>
      </c>
      <c r="J69" s="6">
        <v>3</v>
      </c>
      <c r="K69" s="7">
        <v>10</v>
      </c>
      <c r="L69" s="7">
        <v>6</v>
      </c>
      <c r="M69" s="9" t="s">
        <v>117</v>
      </c>
      <c r="N69" s="7">
        <v>75.3</v>
      </c>
    </row>
    <row r="70" spans="1:14" ht="19.5" customHeight="1" thickBot="1">
      <c r="A70" s="49"/>
      <c r="B70" s="23" t="s">
        <v>21</v>
      </c>
      <c r="C70" s="23" t="s">
        <v>127</v>
      </c>
      <c r="D70" s="6" t="s">
        <v>125</v>
      </c>
      <c r="E70" s="6" t="s">
        <v>89</v>
      </c>
      <c r="F70" s="6" t="s">
        <v>16</v>
      </c>
      <c r="G70" s="9">
        <v>4.2</v>
      </c>
      <c r="H70" s="8">
        <v>6.473460000000001</v>
      </c>
      <c r="I70" s="108">
        <v>584</v>
      </c>
      <c r="J70" s="6">
        <v>3</v>
      </c>
      <c r="K70" s="7">
        <v>9</v>
      </c>
      <c r="L70" s="7">
        <v>5</v>
      </c>
      <c r="M70" s="9" t="s">
        <v>117</v>
      </c>
      <c r="N70" s="7">
        <v>96.9</v>
      </c>
    </row>
    <row r="71" spans="1:14" ht="19.5" customHeight="1" thickBot="1">
      <c r="A71" s="49"/>
      <c r="B71" s="23" t="s">
        <v>121</v>
      </c>
      <c r="C71" s="23" t="s">
        <v>144</v>
      </c>
      <c r="D71" s="6" t="s">
        <v>124</v>
      </c>
      <c r="E71" s="6" t="s">
        <v>89</v>
      </c>
      <c r="F71" s="6" t="s">
        <v>16</v>
      </c>
      <c r="G71" s="9">
        <v>4.5</v>
      </c>
      <c r="H71" s="8">
        <v>8.218060000000001</v>
      </c>
      <c r="I71" s="108">
        <v>624</v>
      </c>
      <c r="J71" s="6">
        <v>3</v>
      </c>
      <c r="K71" s="7">
        <v>10</v>
      </c>
      <c r="L71" s="7">
        <v>6</v>
      </c>
      <c r="M71" s="9" t="s">
        <v>117</v>
      </c>
      <c r="N71" s="7">
        <v>75.3</v>
      </c>
    </row>
    <row r="72" spans="1:14" ht="19.5" customHeight="1" thickBot="1">
      <c r="A72" s="49"/>
      <c r="B72" s="23" t="s">
        <v>121</v>
      </c>
      <c r="C72" s="23" t="s">
        <v>122</v>
      </c>
      <c r="D72" s="6" t="s">
        <v>124</v>
      </c>
      <c r="E72" s="6" t="s">
        <v>89</v>
      </c>
      <c r="F72" s="6" t="s">
        <v>16</v>
      </c>
      <c r="G72" s="9">
        <v>4.5</v>
      </c>
      <c r="H72" s="8">
        <v>8.218060000000001</v>
      </c>
      <c r="I72" s="108">
        <v>624</v>
      </c>
      <c r="J72" s="6">
        <v>3</v>
      </c>
      <c r="K72" s="7">
        <v>10</v>
      </c>
      <c r="L72" s="7">
        <v>6</v>
      </c>
      <c r="M72" s="9" t="s">
        <v>117</v>
      </c>
      <c r="N72" s="7">
        <v>75.3</v>
      </c>
    </row>
    <row r="73" spans="1:14" ht="19.5" customHeight="1" thickBot="1">
      <c r="A73" s="49">
        <v>16</v>
      </c>
      <c r="B73" s="23" t="s">
        <v>38</v>
      </c>
      <c r="C73" s="23" t="s">
        <v>86</v>
      </c>
      <c r="D73" s="6" t="s">
        <v>39</v>
      </c>
      <c r="E73" s="6" t="s">
        <v>89</v>
      </c>
      <c r="F73" s="6" t="s">
        <v>16</v>
      </c>
      <c r="G73" s="9">
        <v>4.1</v>
      </c>
      <c r="H73" s="8">
        <v>6.667683627904301</v>
      </c>
      <c r="I73" s="108">
        <v>584</v>
      </c>
      <c r="J73" s="6">
        <v>3</v>
      </c>
      <c r="K73" s="7">
        <v>9</v>
      </c>
      <c r="L73" s="7">
        <v>5</v>
      </c>
      <c r="M73" s="9" t="s">
        <v>41</v>
      </c>
      <c r="N73" s="7">
        <v>68.78</v>
      </c>
    </row>
    <row r="74" spans="1:14" ht="19.5" customHeight="1" thickBot="1">
      <c r="A74" s="49"/>
      <c r="B74" s="23" t="s">
        <v>38</v>
      </c>
      <c r="C74" s="23" t="s">
        <v>140</v>
      </c>
      <c r="D74" s="6"/>
      <c r="E74" s="6" t="s">
        <v>89</v>
      </c>
      <c r="F74" s="6" t="s">
        <v>16</v>
      </c>
      <c r="G74" s="9">
        <v>4.1</v>
      </c>
      <c r="H74" s="8">
        <v>6.865</v>
      </c>
      <c r="I74" s="108">
        <v>584</v>
      </c>
      <c r="J74" s="6">
        <v>3</v>
      </c>
      <c r="K74" s="7">
        <v>9</v>
      </c>
      <c r="L74" s="7">
        <v>5</v>
      </c>
      <c r="M74" s="9" t="s">
        <v>129</v>
      </c>
      <c r="N74" s="7">
        <v>82</v>
      </c>
    </row>
    <row r="75" spans="1:14" ht="19.5" customHeight="1" thickBot="1">
      <c r="A75" s="49"/>
      <c r="B75" s="23" t="s">
        <v>38</v>
      </c>
      <c r="C75" s="23" t="s">
        <v>131</v>
      </c>
      <c r="D75" s="6"/>
      <c r="E75" s="6" t="s">
        <v>89</v>
      </c>
      <c r="F75" s="6" t="s">
        <v>16</v>
      </c>
      <c r="G75" s="9">
        <v>4.1</v>
      </c>
      <c r="H75" s="8">
        <v>6.865</v>
      </c>
      <c r="I75" s="108">
        <v>584</v>
      </c>
      <c r="J75" s="6">
        <v>3</v>
      </c>
      <c r="K75" s="7">
        <v>9</v>
      </c>
      <c r="L75" s="7">
        <v>5</v>
      </c>
      <c r="M75" s="9" t="s">
        <v>129</v>
      </c>
      <c r="N75" s="7">
        <v>82</v>
      </c>
    </row>
    <row r="76" spans="1:14" ht="19.5" customHeight="1" thickBot="1">
      <c r="A76" s="49"/>
      <c r="B76" s="23" t="s">
        <v>38</v>
      </c>
      <c r="C76" s="23" t="s">
        <v>130</v>
      </c>
      <c r="D76" s="6"/>
      <c r="E76" s="6" t="s">
        <v>89</v>
      </c>
      <c r="F76" s="6" t="s">
        <v>16</v>
      </c>
      <c r="G76" s="9">
        <v>4.1</v>
      </c>
      <c r="H76" s="8">
        <v>6.865</v>
      </c>
      <c r="I76" s="108">
        <v>584</v>
      </c>
      <c r="J76" s="6">
        <v>3</v>
      </c>
      <c r="K76" s="7">
        <v>9</v>
      </c>
      <c r="L76" s="7">
        <v>5</v>
      </c>
      <c r="M76" s="9" t="s">
        <v>129</v>
      </c>
      <c r="N76" s="7">
        <v>82</v>
      </c>
    </row>
    <row r="77" spans="1:14" ht="19.5" customHeight="1" thickBot="1">
      <c r="A77" s="49"/>
      <c r="B77" s="23" t="s">
        <v>38</v>
      </c>
      <c r="C77" s="23" t="s">
        <v>132</v>
      </c>
      <c r="D77" s="6"/>
      <c r="E77" s="6" t="s">
        <v>89</v>
      </c>
      <c r="F77" s="6" t="s">
        <v>16</v>
      </c>
      <c r="G77" s="9">
        <v>4.1</v>
      </c>
      <c r="H77" s="8">
        <v>6.865</v>
      </c>
      <c r="I77" s="108">
        <v>584</v>
      </c>
      <c r="J77" s="6">
        <v>3</v>
      </c>
      <c r="K77" s="7">
        <v>9</v>
      </c>
      <c r="L77" s="7">
        <v>5</v>
      </c>
      <c r="M77" s="9" t="s">
        <v>129</v>
      </c>
      <c r="N77" s="7">
        <v>82</v>
      </c>
    </row>
    <row r="78" spans="1:14" ht="19.5" customHeight="1" thickBot="1">
      <c r="A78" s="49"/>
      <c r="B78" s="23" t="s">
        <v>56</v>
      </c>
      <c r="C78" s="23" t="s">
        <v>108</v>
      </c>
      <c r="D78" s="6" t="s">
        <v>57</v>
      </c>
      <c r="E78" s="6" t="s">
        <v>89</v>
      </c>
      <c r="F78" s="6" t="s">
        <v>16</v>
      </c>
      <c r="G78" s="9">
        <v>4</v>
      </c>
      <c r="H78" s="8">
        <v>6.861907400974436</v>
      </c>
      <c r="I78" s="108">
        <v>584</v>
      </c>
      <c r="J78" s="6">
        <v>3</v>
      </c>
      <c r="K78" s="7">
        <v>9</v>
      </c>
      <c r="L78" s="7">
        <v>5</v>
      </c>
      <c r="M78" s="9" t="s">
        <v>58</v>
      </c>
      <c r="N78" s="7">
        <v>103.6</v>
      </c>
    </row>
    <row r="79" spans="1:14" ht="19.5" customHeight="1" thickBot="1">
      <c r="A79" s="49"/>
      <c r="B79" s="23" t="s">
        <v>56</v>
      </c>
      <c r="C79" s="23" t="s">
        <v>57</v>
      </c>
      <c r="D79" s="6" t="s">
        <v>57</v>
      </c>
      <c r="E79" s="6" t="s">
        <v>89</v>
      </c>
      <c r="F79" s="6" t="s">
        <v>16</v>
      </c>
      <c r="G79" s="9">
        <v>4</v>
      </c>
      <c r="H79" s="8">
        <v>7.088774430696281</v>
      </c>
      <c r="I79" s="108">
        <v>584</v>
      </c>
      <c r="J79" s="6">
        <v>3</v>
      </c>
      <c r="K79" s="7">
        <v>9</v>
      </c>
      <c r="L79" s="7">
        <v>6</v>
      </c>
      <c r="M79" s="9" t="s">
        <v>58</v>
      </c>
      <c r="N79" s="7">
        <v>103.6</v>
      </c>
    </row>
    <row r="80" spans="1:14" ht="19.5" customHeight="1" thickBot="1">
      <c r="A80" s="49"/>
      <c r="B80" s="23" t="s">
        <v>56</v>
      </c>
      <c r="C80" s="23" t="s">
        <v>170</v>
      </c>
      <c r="D80" s="6"/>
      <c r="E80" s="6" t="s">
        <v>89</v>
      </c>
      <c r="F80" s="6" t="s">
        <v>16</v>
      </c>
      <c r="G80" s="9">
        <v>4</v>
      </c>
      <c r="H80" s="8">
        <v>7.0596</v>
      </c>
      <c r="I80" s="108">
        <v>584</v>
      </c>
      <c r="J80" s="6">
        <v>3</v>
      </c>
      <c r="K80" s="7">
        <v>9</v>
      </c>
      <c r="L80" s="7">
        <v>6</v>
      </c>
      <c r="M80" s="9" t="s">
        <v>168</v>
      </c>
      <c r="N80" s="90">
        <v>58</v>
      </c>
    </row>
    <row r="81" spans="1:14" ht="19.5" customHeight="1" thickBot="1">
      <c r="A81" s="49"/>
      <c r="B81" s="23" t="s">
        <v>147</v>
      </c>
      <c r="C81" s="23" t="s">
        <v>148</v>
      </c>
      <c r="D81" s="6"/>
      <c r="E81" s="6" t="s">
        <v>89</v>
      </c>
      <c r="F81" s="6" t="s">
        <v>16</v>
      </c>
      <c r="G81" s="9">
        <v>4.5</v>
      </c>
      <c r="H81" s="8">
        <v>7.4164</v>
      </c>
      <c r="I81" s="108">
        <v>584</v>
      </c>
      <c r="J81" s="6">
        <v>3</v>
      </c>
      <c r="K81" s="7">
        <v>10</v>
      </c>
      <c r="L81" s="7">
        <v>6</v>
      </c>
      <c r="M81" s="9" t="s">
        <v>168</v>
      </c>
      <c r="N81" s="90">
        <v>75</v>
      </c>
    </row>
    <row r="82" spans="1:14" ht="19.5" customHeight="1" thickBot="1">
      <c r="A82" s="49"/>
      <c r="B82" s="23" t="s">
        <v>147</v>
      </c>
      <c r="C82" s="23" t="s">
        <v>169</v>
      </c>
      <c r="D82" s="6" t="s">
        <v>167</v>
      </c>
      <c r="E82" s="6" t="s">
        <v>89</v>
      </c>
      <c r="F82" s="6" t="s">
        <v>16</v>
      </c>
      <c r="G82" s="9">
        <v>4.2</v>
      </c>
      <c r="H82" s="8">
        <v>4.7557</v>
      </c>
      <c r="I82" s="108">
        <v>584</v>
      </c>
      <c r="J82" s="6">
        <v>3</v>
      </c>
      <c r="K82" s="7">
        <v>7</v>
      </c>
      <c r="L82" s="7">
        <v>6</v>
      </c>
      <c r="M82" s="9" t="s">
        <v>168</v>
      </c>
      <c r="N82" s="90">
        <v>78</v>
      </c>
    </row>
    <row r="83" spans="1:14" ht="19.5" customHeight="1" thickBot="1">
      <c r="A83" s="49"/>
      <c r="B83" s="23" t="s">
        <v>147</v>
      </c>
      <c r="C83" s="23" t="s">
        <v>167</v>
      </c>
      <c r="D83" s="6" t="s">
        <v>167</v>
      </c>
      <c r="E83" s="6" t="s">
        <v>89</v>
      </c>
      <c r="F83" s="6" t="s">
        <v>16</v>
      </c>
      <c r="G83" s="9">
        <v>4.2</v>
      </c>
      <c r="H83" s="8">
        <v>4.76</v>
      </c>
      <c r="I83" s="108">
        <v>584</v>
      </c>
      <c r="J83" s="6">
        <v>3</v>
      </c>
      <c r="K83" s="7">
        <v>7</v>
      </c>
      <c r="L83" s="7">
        <v>6</v>
      </c>
      <c r="M83" s="9" t="s">
        <v>168</v>
      </c>
      <c r="N83" s="90">
        <v>78</v>
      </c>
    </row>
    <row r="84" spans="1:14" ht="19.5" customHeight="1" thickBot="1">
      <c r="A84" s="49"/>
      <c r="B84" s="23" t="s">
        <v>25</v>
      </c>
      <c r="C84" s="109" t="s">
        <v>27</v>
      </c>
      <c r="D84" s="6" t="s">
        <v>27</v>
      </c>
      <c r="E84" s="6" t="s">
        <v>90</v>
      </c>
      <c r="F84" s="6" t="s">
        <v>16</v>
      </c>
      <c r="G84" s="9">
        <v>7.4</v>
      </c>
      <c r="H84" s="8">
        <v>3.922660419572028</v>
      </c>
      <c r="I84" s="108">
        <v>384</v>
      </c>
      <c r="J84" s="7">
        <v>2</v>
      </c>
      <c r="K84" s="7">
        <v>5</v>
      </c>
      <c r="L84" s="7">
        <v>2</v>
      </c>
      <c r="M84" s="9" t="s">
        <v>28</v>
      </c>
      <c r="N84" s="110">
        <v>76.29</v>
      </c>
    </row>
    <row r="85" spans="1:14" ht="19.5" customHeight="1" thickBot="1">
      <c r="A85" s="49"/>
      <c r="B85" s="23" t="s">
        <v>25</v>
      </c>
      <c r="C85" s="109" t="s">
        <v>29</v>
      </c>
      <c r="D85" s="6" t="s">
        <v>29</v>
      </c>
      <c r="E85" s="6" t="s">
        <v>89</v>
      </c>
      <c r="F85" s="6" t="s">
        <v>16</v>
      </c>
      <c r="G85" s="9">
        <v>7.4</v>
      </c>
      <c r="H85" s="8">
        <v>3.922651248691791</v>
      </c>
      <c r="I85" s="108">
        <v>384</v>
      </c>
      <c r="J85" s="6">
        <v>2</v>
      </c>
      <c r="K85" s="7">
        <v>5</v>
      </c>
      <c r="L85" s="7">
        <v>2</v>
      </c>
      <c r="M85" s="9" t="s">
        <v>28</v>
      </c>
      <c r="N85" s="110">
        <v>66.89</v>
      </c>
    </row>
    <row r="86" spans="1:14" ht="19.5" customHeight="1" thickBot="1">
      <c r="A86" s="49"/>
      <c r="B86" s="23" t="s">
        <v>25</v>
      </c>
      <c r="C86" s="23" t="s">
        <v>53</v>
      </c>
      <c r="D86" s="6" t="s">
        <v>53</v>
      </c>
      <c r="E86" s="6" t="s">
        <v>90</v>
      </c>
      <c r="F86" s="6" t="s">
        <v>16</v>
      </c>
      <c r="G86" s="9">
        <v>7.4</v>
      </c>
      <c r="H86" s="8">
        <v>3.905594109732089</v>
      </c>
      <c r="I86" s="108">
        <v>384</v>
      </c>
      <c r="J86" s="6">
        <v>2</v>
      </c>
      <c r="K86" s="7">
        <v>5</v>
      </c>
      <c r="L86" s="7">
        <v>2</v>
      </c>
      <c r="M86" s="9" t="s">
        <v>54</v>
      </c>
      <c r="N86" s="7">
        <v>70.89</v>
      </c>
    </row>
    <row r="87" spans="1:14" ht="19.5" customHeight="1" thickBot="1">
      <c r="A87" s="49"/>
      <c r="B87" s="89" t="s">
        <v>25</v>
      </c>
      <c r="C87" s="89" t="s">
        <v>55</v>
      </c>
      <c r="D87" s="48" t="s">
        <v>55</v>
      </c>
      <c r="E87" s="48" t="s">
        <v>89</v>
      </c>
      <c r="F87" s="48" t="s">
        <v>16</v>
      </c>
      <c r="G87" s="91">
        <v>7.4</v>
      </c>
      <c r="H87" s="47">
        <v>3.905594109732089</v>
      </c>
      <c r="I87" s="108">
        <v>384</v>
      </c>
      <c r="J87" s="48">
        <v>2</v>
      </c>
      <c r="K87" s="90">
        <v>5</v>
      </c>
      <c r="L87" s="90">
        <v>2</v>
      </c>
      <c r="M87" s="91" t="s">
        <v>54</v>
      </c>
      <c r="N87" s="90">
        <v>70.89</v>
      </c>
    </row>
    <row r="88" spans="2:15" ht="19.5" customHeight="1">
      <c r="B88" s="132" t="s">
        <v>32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</row>
    <row r="89" spans="2:15" ht="19.5" customHeight="1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2:15" s="52" customFormat="1" ht="19.5" customHeight="1" thickBot="1">
      <c r="B90" s="119" t="s">
        <v>45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134" t="s">
        <v>75</v>
      </c>
      <c r="N90" s="134"/>
      <c r="O90" s="135"/>
    </row>
    <row r="91" spans="2:15" ht="46.35" customHeight="1" thickBot="1">
      <c r="B91" s="10" t="s">
        <v>42</v>
      </c>
      <c r="C91" s="35"/>
      <c r="D91" s="11"/>
      <c r="E91" s="11" t="s">
        <v>43</v>
      </c>
      <c r="F91" s="11" t="s">
        <v>44</v>
      </c>
      <c r="G91" s="11" t="s">
        <v>33</v>
      </c>
      <c r="H91" s="11" t="s">
        <v>34</v>
      </c>
      <c r="I91" s="12" t="s">
        <v>70</v>
      </c>
      <c r="J91" s="12" t="s">
        <v>105</v>
      </c>
      <c r="K91" s="12" t="s">
        <v>104</v>
      </c>
      <c r="M91" s="50" t="s">
        <v>42</v>
      </c>
      <c r="N91" s="29" t="s">
        <v>98</v>
      </c>
      <c r="O91" s="29" t="s">
        <v>99</v>
      </c>
    </row>
    <row r="92" spans="2:15" ht="19.5" customHeight="1" thickBot="1">
      <c r="B92" s="13" t="s">
        <v>59</v>
      </c>
      <c r="C92" s="14"/>
      <c r="D92" s="14"/>
      <c r="E92" s="15">
        <v>2</v>
      </c>
      <c r="F92" s="16">
        <v>2.9999</v>
      </c>
      <c r="G92" s="15">
        <v>68</v>
      </c>
      <c r="H92" s="15">
        <v>118</v>
      </c>
      <c r="I92" s="15">
        <v>0</v>
      </c>
      <c r="J92" s="24">
        <v>0</v>
      </c>
      <c r="K92" s="24">
        <v>0</v>
      </c>
      <c r="M92" s="30" t="s">
        <v>78</v>
      </c>
      <c r="N92" s="111" t="s">
        <v>59</v>
      </c>
      <c r="O92" s="24"/>
    </row>
    <row r="93" spans="2:15" ht="19.5" customHeight="1" thickBot="1">
      <c r="B93" s="17" t="s">
        <v>60</v>
      </c>
      <c r="C93" s="18"/>
      <c r="D93" s="18"/>
      <c r="E93" s="19">
        <v>3</v>
      </c>
      <c r="F93" s="20">
        <v>3.1999</v>
      </c>
      <c r="G93" s="21">
        <v>192</v>
      </c>
      <c r="H93" s="21">
        <v>238</v>
      </c>
      <c r="I93" s="21">
        <v>1</v>
      </c>
      <c r="J93" s="25">
        <v>1</v>
      </c>
      <c r="K93" s="25">
        <v>1</v>
      </c>
      <c r="M93" s="31" t="s">
        <v>79</v>
      </c>
      <c r="N93" s="32">
        <v>3</v>
      </c>
      <c r="O93" s="25">
        <v>3.39</v>
      </c>
    </row>
    <row r="94" spans="2:15" ht="19.5" customHeight="1" thickBot="1">
      <c r="B94" s="13" t="s">
        <v>61</v>
      </c>
      <c r="C94" s="14"/>
      <c r="D94" s="14"/>
      <c r="E94" s="22">
        <v>3.2</v>
      </c>
      <c r="F94" s="16">
        <v>3.3998999999999997</v>
      </c>
      <c r="G94" s="15">
        <v>234</v>
      </c>
      <c r="H94" s="15">
        <v>277</v>
      </c>
      <c r="I94" s="15">
        <v>2</v>
      </c>
      <c r="J94" s="26">
        <v>1</v>
      </c>
      <c r="K94" s="26">
        <v>1</v>
      </c>
      <c r="M94" s="33" t="s">
        <v>80</v>
      </c>
      <c r="N94" s="34">
        <v>3.4</v>
      </c>
      <c r="O94" s="26">
        <v>3.99</v>
      </c>
    </row>
    <row r="95" spans="2:15" ht="19.5" customHeight="1" thickBot="1">
      <c r="B95" s="17" t="s">
        <v>62</v>
      </c>
      <c r="C95" s="18"/>
      <c r="D95" s="18"/>
      <c r="E95" s="19">
        <v>3.4</v>
      </c>
      <c r="F95" s="20">
        <v>3.5999</v>
      </c>
      <c r="G95" s="21">
        <v>271</v>
      </c>
      <c r="H95" s="21">
        <v>312</v>
      </c>
      <c r="I95" s="21">
        <v>3</v>
      </c>
      <c r="J95" s="25">
        <v>2</v>
      </c>
      <c r="K95" s="25">
        <v>2</v>
      </c>
      <c r="M95" s="31" t="s">
        <v>81</v>
      </c>
      <c r="N95" s="32">
        <v>4</v>
      </c>
      <c r="O95" s="25">
        <v>4.99</v>
      </c>
    </row>
    <row r="96" spans="2:15" ht="19.5" customHeight="1" thickBot="1">
      <c r="B96" s="13" t="s">
        <v>63</v>
      </c>
      <c r="C96" s="14"/>
      <c r="D96" s="14"/>
      <c r="E96" s="22">
        <v>3.6</v>
      </c>
      <c r="F96" s="16">
        <v>3.7998999999999996</v>
      </c>
      <c r="G96" s="15">
        <v>304</v>
      </c>
      <c r="H96" s="15">
        <v>344</v>
      </c>
      <c r="I96" s="15">
        <v>4</v>
      </c>
      <c r="J96" s="26">
        <v>2</v>
      </c>
      <c r="K96" s="26">
        <v>2</v>
      </c>
      <c r="M96" s="33" t="s">
        <v>82</v>
      </c>
      <c r="N96" s="34">
        <v>5</v>
      </c>
      <c r="O96" s="26">
        <v>5.99</v>
      </c>
    </row>
    <row r="97" spans="2:15" ht="15.75" thickBot="1">
      <c r="B97" s="17" t="s">
        <v>64</v>
      </c>
      <c r="C97" s="18"/>
      <c r="D97" s="18"/>
      <c r="E97" s="19">
        <v>3.8</v>
      </c>
      <c r="F97" s="20">
        <v>4.1999</v>
      </c>
      <c r="G97" s="21">
        <v>346</v>
      </c>
      <c r="H97" s="21">
        <v>384</v>
      </c>
      <c r="I97" s="21">
        <v>5</v>
      </c>
      <c r="J97" s="21">
        <v>2</v>
      </c>
      <c r="K97" s="27" t="s">
        <v>71</v>
      </c>
      <c r="M97" s="31" t="s">
        <v>83</v>
      </c>
      <c r="N97" s="32">
        <v>6</v>
      </c>
      <c r="O97" s="25">
        <v>6.99</v>
      </c>
    </row>
    <row r="98" spans="2:15" ht="15.75" thickBot="1">
      <c r="B98" s="13" t="s">
        <v>65</v>
      </c>
      <c r="C98" s="14"/>
      <c r="D98" s="14"/>
      <c r="E98" s="22">
        <v>4.2</v>
      </c>
      <c r="F98" s="16">
        <v>4.6999</v>
      </c>
      <c r="G98" s="15">
        <v>400</v>
      </c>
      <c r="H98" s="15">
        <v>435</v>
      </c>
      <c r="I98" s="15">
        <v>6</v>
      </c>
      <c r="J98" s="26">
        <v>2</v>
      </c>
      <c r="K98" s="26">
        <v>3</v>
      </c>
      <c r="M98" s="33" t="s">
        <v>84</v>
      </c>
      <c r="N98" s="34">
        <v>7</v>
      </c>
      <c r="O98" s="26" t="s">
        <v>85</v>
      </c>
    </row>
    <row r="99" spans="2:11" ht="15.75" thickBot="1">
      <c r="B99" s="17" t="s">
        <v>66</v>
      </c>
      <c r="C99" s="18"/>
      <c r="D99" s="18"/>
      <c r="E99" s="19">
        <v>4.7</v>
      </c>
      <c r="F99" s="20">
        <v>5.2999</v>
      </c>
      <c r="G99" s="21">
        <v>453</v>
      </c>
      <c r="H99" s="21">
        <v>485</v>
      </c>
      <c r="I99" s="21">
        <v>7</v>
      </c>
      <c r="J99" s="25">
        <v>3</v>
      </c>
      <c r="K99" s="27" t="s">
        <v>72</v>
      </c>
    </row>
    <row r="100" spans="2:11" ht="15.75" thickBot="1">
      <c r="B100" s="13" t="s">
        <v>67</v>
      </c>
      <c r="C100" s="14"/>
      <c r="D100" s="14"/>
      <c r="E100" s="22">
        <v>5.3</v>
      </c>
      <c r="F100" s="16">
        <v>6.0999</v>
      </c>
      <c r="G100" s="15">
        <v>505</v>
      </c>
      <c r="H100" s="15">
        <v>534</v>
      </c>
      <c r="I100" s="15">
        <v>8</v>
      </c>
      <c r="J100" s="26">
        <v>3</v>
      </c>
      <c r="K100" s="28" t="s">
        <v>73</v>
      </c>
    </row>
    <row r="101" spans="2:11" ht="15.75" thickBot="1">
      <c r="B101" s="17" t="s">
        <v>68</v>
      </c>
      <c r="C101" s="18"/>
      <c r="D101" s="18"/>
      <c r="E101" s="19">
        <v>6.1</v>
      </c>
      <c r="F101" s="20">
        <v>7.1999</v>
      </c>
      <c r="G101" s="21">
        <v>558</v>
      </c>
      <c r="H101" s="21">
        <v>584</v>
      </c>
      <c r="I101" s="21">
        <v>9</v>
      </c>
      <c r="J101" s="25">
        <v>3</v>
      </c>
      <c r="K101" s="27" t="s">
        <v>74</v>
      </c>
    </row>
    <row r="102" spans="2:11" ht="15.75" thickBot="1">
      <c r="B102" s="13" t="s">
        <v>69</v>
      </c>
      <c r="C102" s="14"/>
      <c r="D102" s="14"/>
      <c r="E102" s="22">
        <v>7.2</v>
      </c>
      <c r="F102" s="16">
        <v>10</v>
      </c>
      <c r="G102" s="15">
        <v>599</v>
      </c>
      <c r="H102" s="15">
        <v>624</v>
      </c>
      <c r="I102" s="15">
        <v>10</v>
      </c>
      <c r="J102" s="26">
        <v>3</v>
      </c>
      <c r="K102" s="26">
        <v>6</v>
      </c>
    </row>
    <row r="104" ht="15">
      <c r="B104" s="2" t="s">
        <v>8</v>
      </c>
    </row>
    <row r="105" spans="2:20" s="36" customFormat="1" ht="15">
      <c r="B105" s="36" t="s">
        <v>94</v>
      </c>
      <c r="R105" s="38"/>
      <c r="T105" s="39"/>
    </row>
    <row r="106" s="36" customFormat="1" ht="15">
      <c r="B106" s="36" t="s">
        <v>95</v>
      </c>
    </row>
    <row r="107" ht="15">
      <c r="B107" t="s">
        <v>101</v>
      </c>
    </row>
    <row r="108" ht="15">
      <c r="B108" t="s">
        <v>35</v>
      </c>
    </row>
    <row r="110" ht="16.5" thickBot="1">
      <c r="B110" s="53" t="s">
        <v>112</v>
      </c>
    </row>
    <row r="111" spans="2:15" ht="30.75" thickBot="1">
      <c r="B111" s="3" t="s">
        <v>2</v>
      </c>
      <c r="C111" s="4" t="s">
        <v>3</v>
      </c>
      <c r="D111" s="4" t="s">
        <v>102</v>
      </c>
      <c r="E111" s="4" t="s">
        <v>4</v>
      </c>
      <c r="F111" s="5" t="s">
        <v>5</v>
      </c>
      <c r="G111" s="5" t="s">
        <v>6</v>
      </c>
      <c r="H111" s="5" t="s">
        <v>7</v>
      </c>
      <c r="I111" s="5" t="s">
        <v>52</v>
      </c>
      <c r="J111" s="5" t="s">
        <v>46</v>
      </c>
      <c r="K111" s="5" t="s">
        <v>47</v>
      </c>
      <c r="L111" s="5" t="s">
        <v>40</v>
      </c>
      <c r="M111" s="5" t="s">
        <v>49</v>
      </c>
      <c r="N111" s="78" t="s">
        <v>50</v>
      </c>
      <c r="O111" s="78" t="s">
        <v>113</v>
      </c>
    </row>
    <row r="112" spans="2:15" ht="15.75" thickBot="1">
      <c r="B112" s="66" t="s">
        <v>23</v>
      </c>
      <c r="C112" s="66" t="s">
        <v>24</v>
      </c>
      <c r="D112" s="67" t="s">
        <v>37</v>
      </c>
      <c r="E112" s="67" t="s">
        <v>90</v>
      </c>
      <c r="F112" s="67" t="s">
        <v>11</v>
      </c>
      <c r="G112" s="67">
        <v>7.3</v>
      </c>
      <c r="H112" s="68">
        <v>3.2596557691203825</v>
      </c>
      <c r="I112" s="63">
        <v>234</v>
      </c>
      <c r="J112" s="69">
        <v>1</v>
      </c>
      <c r="K112" s="69">
        <v>2</v>
      </c>
      <c r="L112" s="69">
        <v>1</v>
      </c>
      <c r="M112" s="70" t="s">
        <v>17</v>
      </c>
      <c r="N112" s="79">
        <v>58.5</v>
      </c>
      <c r="O112" s="104">
        <v>43857</v>
      </c>
    </row>
    <row r="113" spans="2:15" ht="15.75" thickBot="1">
      <c r="B113" s="71" t="s">
        <v>21</v>
      </c>
      <c r="C113" s="71" t="s">
        <v>22</v>
      </c>
      <c r="D113" s="72" t="s">
        <v>37</v>
      </c>
      <c r="E113" s="72" t="s">
        <v>90</v>
      </c>
      <c r="F113" s="72" t="s">
        <v>11</v>
      </c>
      <c r="G113" s="72">
        <v>7.3</v>
      </c>
      <c r="H113" s="73">
        <v>3.2596557691203825</v>
      </c>
      <c r="I113" s="74">
        <v>234</v>
      </c>
      <c r="J113" s="75">
        <v>1</v>
      </c>
      <c r="K113" s="75">
        <v>2</v>
      </c>
      <c r="L113" s="75">
        <v>1</v>
      </c>
      <c r="M113" s="76" t="s">
        <v>17</v>
      </c>
      <c r="N113" s="80">
        <v>58.5</v>
      </c>
      <c r="O113" s="81">
        <v>43857</v>
      </c>
    </row>
    <row r="114" spans="2:15" ht="15.75" thickBot="1">
      <c r="B114" s="60" t="s">
        <v>25</v>
      </c>
      <c r="C114" s="60" t="s">
        <v>26</v>
      </c>
      <c r="D114" s="61" t="s">
        <v>26</v>
      </c>
      <c r="E114" s="61" t="s">
        <v>89</v>
      </c>
      <c r="F114" s="61" t="s">
        <v>16</v>
      </c>
      <c r="G114" s="61">
        <v>7.3</v>
      </c>
      <c r="H114" s="62">
        <v>3.2636079874925237</v>
      </c>
      <c r="I114" s="63">
        <v>277</v>
      </c>
      <c r="J114" s="64">
        <v>1</v>
      </c>
      <c r="K114" s="64">
        <v>2</v>
      </c>
      <c r="L114" s="64">
        <v>1</v>
      </c>
      <c r="M114" s="65" t="s">
        <v>17</v>
      </c>
      <c r="N114" s="79">
        <v>62.28</v>
      </c>
      <c r="O114" s="104">
        <v>43857</v>
      </c>
    </row>
    <row r="115" spans="2:15" ht="15.75" thickBot="1">
      <c r="B115" s="71" t="s">
        <v>25</v>
      </c>
      <c r="C115" s="71" t="s">
        <v>31</v>
      </c>
      <c r="D115" s="72" t="s">
        <v>31</v>
      </c>
      <c r="E115" s="72" t="s">
        <v>90</v>
      </c>
      <c r="F115" s="72" t="s">
        <v>16</v>
      </c>
      <c r="G115" s="72">
        <v>4.3</v>
      </c>
      <c r="H115" s="73">
        <v>4.995498675459535</v>
      </c>
      <c r="I115" s="74">
        <v>485</v>
      </c>
      <c r="J115" s="72">
        <v>3</v>
      </c>
      <c r="K115" s="75">
        <v>7</v>
      </c>
      <c r="L115" s="75">
        <v>4</v>
      </c>
      <c r="M115" s="76" t="s">
        <v>30</v>
      </c>
      <c r="N115" s="75">
        <v>99.42</v>
      </c>
      <c r="O115" s="81">
        <v>44439</v>
      </c>
    </row>
    <row r="116" spans="2:15" ht="15.75" thickBot="1">
      <c r="B116" s="85" t="s">
        <v>25</v>
      </c>
      <c r="C116" s="85" t="s">
        <v>36</v>
      </c>
      <c r="D116" s="61" t="s">
        <v>36</v>
      </c>
      <c r="E116" s="61" t="s">
        <v>89</v>
      </c>
      <c r="F116" s="61" t="s">
        <v>16</v>
      </c>
      <c r="G116" s="61">
        <v>4.3</v>
      </c>
      <c r="H116" s="62">
        <v>4.830404722427728</v>
      </c>
      <c r="I116" s="63">
        <v>485</v>
      </c>
      <c r="J116" s="61">
        <v>3</v>
      </c>
      <c r="K116" s="64">
        <v>7</v>
      </c>
      <c r="L116" s="64">
        <v>3</v>
      </c>
      <c r="M116" s="65" t="s">
        <v>30</v>
      </c>
      <c r="N116" s="64">
        <v>98.45</v>
      </c>
      <c r="O116" s="104">
        <v>44439</v>
      </c>
    </row>
    <row r="117" spans="7:9" ht="15">
      <c r="G117" s="48"/>
      <c r="H117" s="47"/>
      <c r="I117" s="47"/>
    </row>
    <row r="118" ht="15">
      <c r="B118" s="2" t="s">
        <v>8</v>
      </c>
    </row>
    <row r="119" ht="15">
      <c r="B119" s="36" t="s">
        <v>114</v>
      </c>
    </row>
    <row r="121" ht="15">
      <c r="B121" s="2" t="s">
        <v>136</v>
      </c>
    </row>
  </sheetData>
  <conditionalFormatting sqref="I60:I87">
    <cfRule type="dataBar" priority="2">
      <dataBar minLength="0" maxLength="100">
        <cfvo type="min"/>
        <cfvo type="num" val="1000"/>
        <color rgb="FF9BBB59"/>
      </dataBar>
      <extLst>
        <ext xmlns:x14="http://schemas.microsoft.com/office/spreadsheetml/2009/9/main" uri="{B025F937-C7B1-47D3-B67F-A62EFF666E3E}">
          <x14:id>{25CFFC0D-6304-5946-A20A-2D4C47A7EE20}</x14:id>
        </ext>
      </extLst>
    </cfRule>
  </conditionalFormatting>
  <conditionalFormatting sqref="I112">
    <cfRule type="dataBar" priority="8">
      <dataBar minLength="0" maxLength="100">
        <cfvo type="min"/>
        <cfvo type="num" val="1000"/>
        <color rgb="FF9BBB59"/>
      </dataBar>
      <extLst>
        <ext xmlns:x14="http://schemas.microsoft.com/office/spreadsheetml/2009/9/main" uri="{B025F937-C7B1-47D3-B67F-A62EFF666E3E}">
          <x14:id>{8AB372BF-B255-4091-980E-3AEC08D5C876}</x14:id>
        </ext>
      </extLst>
    </cfRule>
  </conditionalFormatting>
  <conditionalFormatting sqref="I113">
    <cfRule type="dataBar" priority="7">
      <dataBar minLength="0" maxLength="100">
        <cfvo type="min"/>
        <cfvo type="num" val="1000"/>
        <color rgb="FF9BBB59"/>
      </dataBar>
      <extLst>
        <ext xmlns:x14="http://schemas.microsoft.com/office/spreadsheetml/2009/9/main" uri="{B025F937-C7B1-47D3-B67F-A62EFF666E3E}">
          <x14:id>{CB72FA29-9702-4F43-9AF0-05EFB9211922}</x14:id>
        </ext>
      </extLst>
    </cfRule>
  </conditionalFormatting>
  <conditionalFormatting sqref="I114">
    <cfRule type="dataBar" priority="46">
      <dataBar minLength="0" maxLength="100">
        <cfvo type="min"/>
        <cfvo type="num" val="1000"/>
        <color rgb="FF9BBB59"/>
      </dataBar>
      <extLst>
        <ext xmlns:x14="http://schemas.microsoft.com/office/spreadsheetml/2009/9/main" uri="{B025F937-C7B1-47D3-B67F-A62EFF666E3E}">
          <x14:id>{F04895CD-0C40-478D-BDF0-6C99E808F91D}</x14:id>
        </ext>
      </extLst>
    </cfRule>
  </conditionalFormatting>
  <conditionalFormatting sqref="I115:I116">
    <cfRule type="dataBar" priority="5">
      <dataBar minLength="0" maxLength="100">
        <cfvo type="min"/>
        <cfvo type="num" val="1000"/>
        <color rgb="FF9BBB59"/>
      </dataBar>
      <extLst>
        <ext xmlns:x14="http://schemas.microsoft.com/office/spreadsheetml/2009/9/main" uri="{B025F937-C7B1-47D3-B67F-A62EFF666E3E}">
          <x14:id>{E8156030-D797-4DC9-8A07-CDB7C03635D8}</x14:id>
        </ext>
      </extLst>
    </cfRule>
  </conditionalFormatting>
  <conditionalFormatting sqref="J8:J9 O57 J11 O26:O33">
    <cfRule type="dataBar" priority="22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{D79D06E6-4BB4-4474-8A00-BF17C0CA6E95}</x14:id>
        </ext>
      </extLst>
    </cfRule>
  </conditionalFormatting>
  <conditionalFormatting sqref="J10">
    <cfRule type="dataBar" priority="18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{4F5085F6-BD30-4BBE-8A43-0F98633020D1}</x14:id>
        </ext>
      </extLst>
    </cfRule>
  </conditionalFormatting>
  <conditionalFormatting sqref="J12:J18">
    <cfRule type="dataBar" priority="17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{8A452A00-1576-4806-AED0-C94DBD1CD281}</x14:id>
        </ext>
      </extLst>
    </cfRule>
  </conditionalFormatting>
  <conditionalFormatting sqref="J20:J25">
    <cfRule type="dataBar" priority="16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{C2B4EFB0-A260-4196-846B-A3D9E3E9AEA4}</x14:id>
        </ext>
      </extLst>
    </cfRule>
  </conditionalFormatting>
  <conditionalFormatting sqref="J45:J46">
    <cfRule type="dataBar" priority="1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{45AE721A-CBB7-4F3E-9C4A-2E62180BCEDE}</x14:id>
        </ext>
      </extLst>
    </cfRule>
  </conditionalFormatting>
  <conditionalFormatting sqref="O19">
    <cfRule type="dataBar" priority="19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{E385B4B4-900D-4395-8816-0BD5D559C696}</x14:id>
        </ext>
      </extLst>
    </cfRule>
  </conditionalFormatting>
  <conditionalFormatting sqref="R105">
    <cfRule type="dataBar" priority="10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{D8E7A4E6-C283-4266-A998-11109406E825}</x14:id>
        </ext>
      </extLst>
    </cfRule>
  </conditionalFormatting>
  <conditionalFormatting sqref="J34:J44">
    <cfRule type="dataBar" priority="50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{E20C0E1F-2709-4C3C-8BBA-EF4B08B14FD5}</x14:id>
        </ext>
      </extLst>
    </cfRule>
  </conditionalFormatting>
  <hyperlinks>
    <hyperlink ref="C4" r:id="rId1" display="https://www.energystar.gov/productfinder/product/certified-clothes-dryers/results"/>
  </hyperlinks>
  <printOptions/>
  <pageMargins left="0.7" right="0.7" top="0.75" bottom="0.75" header="0.3" footer="0.3"/>
  <pageSetup fitToHeight="0" fitToWidth="0" horizontalDpi="600" verticalDpi="600" orientation="portrait" r:id="rId8"/>
  <headerFooter>
    <oddFooter>&amp;Lneea.org  |  ESRPP@neea.org  |   503.688.5400</oddFooter>
  </headerFooter>
  <tableParts>
    <tablePart r:id="rId7"/>
    <tablePart r:id="rId4"/>
    <tablePart r:id="rId2"/>
    <tablePart r:id="rId3"/>
    <tablePart r:id="rId6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CFFC0D-6304-5946-A20A-2D4C47A7EE20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  <x14:dxf/>
          </x14:cfRule>
          <xm:sqref>I60:I87</xm:sqref>
        </x14:conditionalFormatting>
        <x14:conditionalFormatting xmlns:xm="http://schemas.microsoft.com/office/excel/2006/main">
          <x14:cfRule type="dataBar" id="{8AB372BF-B255-4091-980E-3AEC08D5C876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  <x14:dxf/>
          </x14:cfRule>
          <xm:sqref>I112</xm:sqref>
        </x14:conditionalFormatting>
        <x14:conditionalFormatting xmlns:xm="http://schemas.microsoft.com/office/excel/2006/main">
          <x14:cfRule type="dataBar" id="{CB72FA29-9702-4F43-9AF0-05EFB9211922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  <x14:dxf/>
          </x14:cfRule>
          <xm:sqref>I113</xm:sqref>
        </x14:conditionalFormatting>
        <x14:conditionalFormatting xmlns:xm="http://schemas.microsoft.com/office/excel/2006/main">
          <x14:cfRule type="dataBar" id="{F04895CD-0C40-478D-BDF0-6C99E808F91D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  <x14:dxf/>
          </x14:cfRule>
          <xm:sqref>I114</xm:sqref>
        </x14:conditionalFormatting>
        <x14:conditionalFormatting xmlns:xm="http://schemas.microsoft.com/office/excel/2006/main">
          <x14:cfRule type="dataBar" id="{E8156030-D797-4DC9-8A07-CDB7C03635D8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  <x14:dxf/>
          </x14:cfRule>
          <xm:sqref>I115:I116</xm:sqref>
        </x14:conditionalFormatting>
        <x14:conditionalFormatting xmlns:xm="http://schemas.microsoft.com/office/excel/2006/main">
          <x14:cfRule type="dataBar" id="{D79D06E6-4BB4-4474-8A00-BF17C0CA6E95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J8:J9 O57 J11 O26:O33</xm:sqref>
        </x14:conditionalFormatting>
        <x14:conditionalFormatting xmlns:xm="http://schemas.microsoft.com/office/excel/2006/main">
          <x14:cfRule type="dataBar" id="{4F5085F6-BD30-4BBE-8A43-0F98633020D1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J10</xm:sqref>
        </x14:conditionalFormatting>
        <x14:conditionalFormatting xmlns:xm="http://schemas.microsoft.com/office/excel/2006/main">
          <x14:cfRule type="dataBar" id="{8A452A00-1576-4806-AED0-C94DBD1CD281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J12:J18</xm:sqref>
        </x14:conditionalFormatting>
        <x14:conditionalFormatting xmlns:xm="http://schemas.microsoft.com/office/excel/2006/main">
          <x14:cfRule type="dataBar" id="{C2B4EFB0-A260-4196-846B-A3D9E3E9AEA4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J20:J25</xm:sqref>
        </x14:conditionalFormatting>
        <x14:conditionalFormatting xmlns:xm="http://schemas.microsoft.com/office/excel/2006/main">
          <x14:cfRule type="dataBar" id="{45AE721A-CBB7-4F3E-9C4A-2E62180BCEDE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J45:J46</xm:sqref>
        </x14:conditionalFormatting>
        <x14:conditionalFormatting xmlns:xm="http://schemas.microsoft.com/office/excel/2006/main">
          <x14:cfRule type="dataBar" id="{E385B4B4-900D-4395-8816-0BD5D559C696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O19</xm:sqref>
        </x14:conditionalFormatting>
        <x14:conditionalFormatting xmlns:xm="http://schemas.microsoft.com/office/excel/2006/main">
          <x14:cfRule type="dataBar" id="{D8E7A4E6-C283-4266-A998-11109406E825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R105</xm:sqref>
        </x14:conditionalFormatting>
        <x14:conditionalFormatting xmlns:xm="http://schemas.microsoft.com/office/excel/2006/main">
          <x14:cfRule type="dataBar" id="{E20C0E1F-2709-4C3C-8BBA-EF4B08B14FD5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J34:J44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0F12-5933-413A-BAE3-488CD7E7A1A6}">
  <sheetPr>
    <pageSetUpPr fitToPage="1"/>
  </sheetPr>
  <dimension ref="A1:U120"/>
  <sheetViews>
    <sheetView tabSelected="1" zoomScaleSheetLayoutView="80" zoomScalePageLayoutView="70" workbookViewId="0" topLeftCell="A41">
      <selection activeCell="K53" sqref="K53"/>
    </sheetView>
  </sheetViews>
  <sheetFormatPr defaultColWidth="8.8515625" defaultRowHeight="15"/>
  <cols>
    <col min="1" max="1" width="4.57421875" style="0" customWidth="1"/>
    <col min="2" max="2" width="15.421875" style="0" customWidth="1"/>
    <col min="3" max="3" width="19.57421875" style="0" customWidth="1"/>
    <col min="4" max="4" width="18.421875" style="0" hidden="1" customWidth="1"/>
    <col min="5" max="5" width="19.00390625" style="0" customWidth="1"/>
    <col min="6" max="6" width="12.00390625" style="0" customWidth="1"/>
    <col min="7" max="7" width="14.421875" style="0" customWidth="1"/>
    <col min="8" max="8" width="12.421875" style="0" customWidth="1"/>
    <col min="9" max="9" width="21.421875" style="0" customWidth="1"/>
    <col min="10" max="10" width="14.421875" style="0" customWidth="1"/>
    <col min="11" max="11" width="14.57421875" style="0" customWidth="1"/>
    <col min="12" max="12" width="13.57421875" style="0" bestFit="1" customWidth="1"/>
    <col min="13" max="13" width="15.8515625" style="0" customWidth="1"/>
    <col min="14" max="14" width="16.421875" style="0" customWidth="1"/>
    <col min="15" max="15" width="15.421875" style="0" customWidth="1"/>
  </cols>
  <sheetData>
    <row r="1" spans="1:18" ht="23.25">
      <c r="A1" s="36"/>
      <c r="B1" s="112" t="s">
        <v>96</v>
      </c>
      <c r="C1" s="36"/>
      <c r="D1" s="36"/>
      <c r="E1" s="36"/>
      <c r="F1" s="36"/>
      <c r="G1" s="36"/>
      <c r="H1" s="36"/>
      <c r="I1" s="36"/>
      <c r="J1" s="130" t="s">
        <v>135</v>
      </c>
      <c r="K1" s="154">
        <v>45267</v>
      </c>
      <c r="L1" s="113"/>
      <c r="M1" s="113"/>
      <c r="N1" s="36"/>
      <c r="O1" s="36"/>
      <c r="P1" s="36"/>
      <c r="Q1" s="36"/>
      <c r="R1" s="36"/>
    </row>
    <row r="2" spans="1:18" ht="15">
      <c r="A2" s="36"/>
      <c r="B2" s="36"/>
      <c r="C2" s="36"/>
      <c r="D2" s="36"/>
      <c r="E2" s="36"/>
      <c r="F2" s="36"/>
      <c r="G2" s="36"/>
      <c r="H2" s="36"/>
      <c r="I2" s="36"/>
      <c r="J2" s="130" t="s">
        <v>143</v>
      </c>
      <c r="K2" s="131">
        <v>31</v>
      </c>
      <c r="L2" s="36"/>
      <c r="M2" s="36"/>
      <c r="N2" s="36"/>
      <c r="O2" s="36"/>
      <c r="P2" s="36"/>
      <c r="Q2" s="36"/>
      <c r="R2" s="36"/>
    </row>
    <row r="3" spans="1:18" ht="15.75">
      <c r="A3" s="36"/>
      <c r="B3" s="93" t="s">
        <v>100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5">
      <c r="A4" s="36"/>
      <c r="B4" s="36" t="s">
        <v>0</v>
      </c>
      <c r="C4" s="114" t="s">
        <v>1</v>
      </c>
      <c r="D4" s="114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13" s="54" customFormat="1" ht="16.5" thickBot="1">
      <c r="B6" s="93" t="s">
        <v>91</v>
      </c>
      <c r="H6" s="94"/>
      <c r="I6" s="94"/>
      <c r="L6" s="115" t="s">
        <v>93</v>
      </c>
      <c r="M6" s="116"/>
    </row>
    <row r="7" spans="2:18" s="36" customFormat="1" ht="30.75" thickBot="1">
      <c r="B7" s="95" t="s">
        <v>2</v>
      </c>
      <c r="C7" s="95" t="s">
        <v>3</v>
      </c>
      <c r="D7" s="95" t="s">
        <v>102</v>
      </c>
      <c r="E7" s="95" t="s">
        <v>4</v>
      </c>
      <c r="F7" s="95" t="s">
        <v>5</v>
      </c>
      <c r="G7" s="95" t="s">
        <v>87</v>
      </c>
      <c r="H7" s="95" t="s">
        <v>137</v>
      </c>
      <c r="I7" s="95" t="s">
        <v>88</v>
      </c>
      <c r="J7" s="58"/>
      <c r="L7" s="98" t="s">
        <v>92</v>
      </c>
      <c r="M7" s="99" t="s">
        <v>76</v>
      </c>
      <c r="N7" s="99" t="s">
        <v>77</v>
      </c>
      <c r="O7" s="100" t="s">
        <v>106</v>
      </c>
      <c r="P7" s="37"/>
      <c r="Q7" s="37"/>
      <c r="R7" s="37"/>
    </row>
    <row r="8" spans="2:15" s="36" customFormat="1" ht="15.75" thickBot="1">
      <c r="B8" s="92" t="s">
        <v>116</v>
      </c>
      <c r="C8" s="92" t="s">
        <v>128</v>
      </c>
      <c r="D8" s="92">
        <f aca="true" t="shared" si="0" ref="D8:D35">D60</f>
        <v>0</v>
      </c>
      <c r="E8" s="92" t="s">
        <v>89</v>
      </c>
      <c r="F8" s="92" t="s">
        <v>16</v>
      </c>
      <c r="G8" s="106">
        <f>J60</f>
        <v>3</v>
      </c>
      <c r="H8" s="107">
        <f>H60</f>
        <v>5.1370000000000005</v>
      </c>
      <c r="I8" s="92" t="s">
        <v>117</v>
      </c>
      <c r="J8" s="59"/>
      <c r="L8" s="45">
        <v>0</v>
      </c>
      <c r="M8" s="96" t="s">
        <v>59</v>
      </c>
      <c r="N8" s="97"/>
      <c r="O8" s="55">
        <v>50</v>
      </c>
    </row>
    <row r="9" spans="2:15" s="36" customFormat="1" ht="15.75" thickBot="1">
      <c r="B9" s="48" t="s">
        <v>116</v>
      </c>
      <c r="C9" s="48" t="s">
        <v>118</v>
      </c>
      <c r="D9" s="48" t="str">
        <f t="shared" si="0"/>
        <v>T411HS.W.U</v>
      </c>
      <c r="E9" s="48" t="s">
        <v>89</v>
      </c>
      <c r="F9" s="48" t="s">
        <v>16</v>
      </c>
      <c r="G9" s="106">
        <f aca="true" t="shared" si="1" ref="G9:G14">J61</f>
        <v>3</v>
      </c>
      <c r="H9" s="107">
        <f aca="true" t="shared" si="2" ref="H9:H14">H61</f>
        <v>6.935700000000001</v>
      </c>
      <c r="I9" s="48" t="s">
        <v>129</v>
      </c>
      <c r="J9" s="59"/>
      <c r="L9" s="40">
        <v>1</v>
      </c>
      <c r="M9" s="41">
        <v>3</v>
      </c>
      <c r="N9" s="40">
        <v>3.39</v>
      </c>
      <c r="O9" s="56">
        <v>75</v>
      </c>
    </row>
    <row r="10" spans="2:15" s="36" customFormat="1" ht="15.75" thickBot="1">
      <c r="B10" s="48" t="s">
        <v>14</v>
      </c>
      <c r="C10" s="48" t="s">
        <v>15</v>
      </c>
      <c r="D10" s="48" t="str">
        <f t="shared" si="0"/>
        <v>DHP24412W</v>
      </c>
      <c r="E10" s="48" t="s">
        <v>89</v>
      </c>
      <c r="F10" s="48" t="s">
        <v>16</v>
      </c>
      <c r="G10" s="106">
        <f t="shared" si="1"/>
        <v>3</v>
      </c>
      <c r="H10" s="107">
        <f t="shared" si="2"/>
        <v>7.48</v>
      </c>
      <c r="I10" s="48" t="s">
        <v>17</v>
      </c>
      <c r="J10" s="59"/>
      <c r="L10" s="45">
        <v>2</v>
      </c>
      <c r="M10" s="46">
        <v>3.4</v>
      </c>
      <c r="N10" s="45">
        <v>4.69</v>
      </c>
      <c r="O10" s="57">
        <v>125</v>
      </c>
    </row>
    <row r="11" spans="2:15" s="36" customFormat="1" ht="15">
      <c r="B11" s="48" t="s">
        <v>14</v>
      </c>
      <c r="C11" s="48" t="s">
        <v>51</v>
      </c>
      <c r="D11" s="48" t="str">
        <f t="shared" si="0"/>
        <v>DHP24412W</v>
      </c>
      <c r="E11" s="48" t="s">
        <v>89</v>
      </c>
      <c r="F11" s="48" t="s">
        <v>16</v>
      </c>
      <c r="G11" s="106">
        <f t="shared" si="1"/>
        <v>3</v>
      </c>
      <c r="H11" s="107">
        <f t="shared" si="2"/>
        <v>7.48</v>
      </c>
      <c r="I11" s="48" t="s">
        <v>17</v>
      </c>
      <c r="J11" s="59"/>
      <c r="L11" s="101">
        <v>3</v>
      </c>
      <c r="M11" s="102">
        <v>4.7</v>
      </c>
      <c r="N11" s="102">
        <v>8</v>
      </c>
      <c r="O11" s="103">
        <v>175</v>
      </c>
    </row>
    <row r="12" spans="2:12" s="36" customFormat="1" ht="15">
      <c r="B12" s="48" t="s">
        <v>18</v>
      </c>
      <c r="C12" s="48" t="s">
        <v>19</v>
      </c>
      <c r="D12" s="48" t="str">
        <f t="shared" si="0"/>
        <v>DHP24412W</v>
      </c>
      <c r="E12" s="48" t="s">
        <v>89</v>
      </c>
      <c r="F12" s="48" t="s">
        <v>16</v>
      </c>
      <c r="G12" s="106">
        <f t="shared" si="1"/>
        <v>3</v>
      </c>
      <c r="H12" s="107">
        <f t="shared" si="2"/>
        <v>7.48</v>
      </c>
      <c r="I12" s="48" t="s">
        <v>17</v>
      </c>
      <c r="J12" s="59"/>
      <c r="L12" s="39"/>
    </row>
    <row r="13" spans="2:12" s="36" customFormat="1" ht="15">
      <c r="B13" s="48" t="s">
        <v>18</v>
      </c>
      <c r="C13" s="48" t="s">
        <v>20</v>
      </c>
      <c r="D13" s="48" t="str">
        <f t="shared" si="0"/>
        <v>DHP24412W</v>
      </c>
      <c r="E13" s="48" t="s">
        <v>89</v>
      </c>
      <c r="F13" s="48" t="s">
        <v>16</v>
      </c>
      <c r="G13" s="106">
        <f t="shared" si="1"/>
        <v>3</v>
      </c>
      <c r="H13" s="107">
        <f t="shared" si="2"/>
        <v>7.48</v>
      </c>
      <c r="I13" s="48" t="s">
        <v>17</v>
      </c>
      <c r="J13" s="59"/>
      <c r="L13" s="39"/>
    </row>
    <row r="14" spans="2:12" s="36" customFormat="1" ht="15">
      <c r="B14" s="48" t="s">
        <v>119</v>
      </c>
      <c r="C14" s="48" t="s">
        <v>120</v>
      </c>
      <c r="D14" s="48" t="str">
        <f t="shared" si="0"/>
        <v>WTW87NH1UC</v>
      </c>
      <c r="E14" s="48" t="s">
        <v>89</v>
      </c>
      <c r="F14" s="48" t="s">
        <v>16</v>
      </c>
      <c r="G14" s="106">
        <f t="shared" si="1"/>
        <v>3</v>
      </c>
      <c r="H14" s="107">
        <f t="shared" si="2"/>
        <v>7.18904</v>
      </c>
      <c r="I14" s="48" t="s">
        <v>117</v>
      </c>
      <c r="J14" s="59"/>
      <c r="L14" s="39"/>
    </row>
    <row r="15" spans="2:12" s="36" customFormat="1" ht="15">
      <c r="B15" s="48" t="s">
        <v>171</v>
      </c>
      <c r="C15" s="48" t="str">
        <f>C67</f>
        <v>PFQ97HS*V***</v>
      </c>
      <c r="D15" s="48" t="str">
        <f t="shared" si="0"/>
        <v>PFQ97HSPV0DS</v>
      </c>
      <c r="E15" s="48" t="s">
        <v>173</v>
      </c>
      <c r="F15" s="48" t="s">
        <v>16</v>
      </c>
      <c r="G15" s="90">
        <f aca="true" t="shared" si="3" ref="G15:G20">J67</f>
        <v>3</v>
      </c>
      <c r="H15" s="47">
        <f aca="true" t="shared" si="4" ref="H15:H20">H67</f>
        <v>5.6423</v>
      </c>
      <c r="I15" s="48" t="s">
        <v>168</v>
      </c>
      <c r="J15" s="59"/>
      <c r="L15" s="39"/>
    </row>
    <row r="16" spans="2:12" s="36" customFormat="1" ht="15">
      <c r="B16" s="48" t="s">
        <v>123</v>
      </c>
      <c r="C16" s="48" t="s">
        <v>124</v>
      </c>
      <c r="D16" s="48" t="str">
        <f t="shared" si="0"/>
        <v>NS-FDRE441W1</v>
      </c>
      <c r="E16" s="48" t="s">
        <v>89</v>
      </c>
      <c r="F16" s="48" t="s">
        <v>16</v>
      </c>
      <c r="G16" s="106">
        <f t="shared" si="3"/>
        <v>3</v>
      </c>
      <c r="H16" s="107">
        <f t="shared" si="4"/>
        <v>8.218060000000001</v>
      </c>
      <c r="I16" s="48" t="s">
        <v>117</v>
      </c>
      <c r="J16" s="59"/>
      <c r="L16" s="39"/>
    </row>
    <row r="17" spans="2:12" s="36" customFormat="1" ht="15">
      <c r="B17" s="48" t="s">
        <v>21</v>
      </c>
      <c r="C17" s="48" t="s">
        <v>127</v>
      </c>
      <c r="D17" s="48" t="str">
        <f t="shared" si="0"/>
        <v>DLHC1455W</v>
      </c>
      <c r="E17" s="48" t="s">
        <v>89</v>
      </c>
      <c r="F17" s="48" t="s">
        <v>16</v>
      </c>
      <c r="G17" s="106">
        <f t="shared" si="3"/>
        <v>3</v>
      </c>
      <c r="H17" s="107">
        <f t="shared" si="4"/>
        <v>6.473460000000001</v>
      </c>
      <c r="I17" s="48" t="s">
        <v>117</v>
      </c>
      <c r="J17" s="59"/>
      <c r="L17" s="39"/>
    </row>
    <row r="18" spans="2:12" s="36" customFormat="1" ht="15">
      <c r="B18" s="48" t="s">
        <v>121</v>
      </c>
      <c r="C18" s="48" t="s">
        <v>144</v>
      </c>
      <c r="D18" s="48" t="str">
        <f t="shared" si="0"/>
        <v>NS-FDRE441W1</v>
      </c>
      <c r="E18" s="48" t="s">
        <v>89</v>
      </c>
      <c r="F18" s="48" t="s">
        <v>16</v>
      </c>
      <c r="G18" s="106">
        <f t="shared" si="3"/>
        <v>3</v>
      </c>
      <c r="H18" s="107">
        <f t="shared" si="4"/>
        <v>8.218060000000001</v>
      </c>
      <c r="I18" s="48" t="s">
        <v>117</v>
      </c>
      <c r="J18" s="59"/>
      <c r="L18" s="39"/>
    </row>
    <row r="19" spans="2:18" s="36" customFormat="1" ht="15">
      <c r="B19" s="48" t="s">
        <v>121</v>
      </c>
      <c r="C19" s="48" t="s">
        <v>122</v>
      </c>
      <c r="D19" s="48" t="str">
        <f t="shared" si="0"/>
        <v>NS-FDRE441W1</v>
      </c>
      <c r="E19" s="48" t="s">
        <v>89</v>
      </c>
      <c r="F19" s="48" t="s">
        <v>16</v>
      </c>
      <c r="G19" s="106">
        <f t="shared" si="3"/>
        <v>3</v>
      </c>
      <c r="H19" s="107">
        <f t="shared" si="4"/>
        <v>8.218060000000001</v>
      </c>
      <c r="I19" s="48" t="s">
        <v>117</v>
      </c>
      <c r="J19" s="44"/>
      <c r="K19" s="43"/>
      <c r="L19" s="44"/>
      <c r="M19" s="44"/>
      <c r="N19" s="44"/>
      <c r="O19" s="38"/>
      <c r="P19" s="42"/>
      <c r="Q19" s="39"/>
      <c r="R19" s="42"/>
    </row>
    <row r="20" spans="2:12" s="36" customFormat="1" ht="15">
      <c r="B20" s="48" t="s">
        <v>38</v>
      </c>
      <c r="C20" s="48" t="s">
        <v>86</v>
      </c>
      <c r="D20" s="48" t="str">
        <f t="shared" si="0"/>
        <v>TWF160WP</v>
      </c>
      <c r="E20" s="48" t="s">
        <v>89</v>
      </c>
      <c r="F20" s="48" t="s">
        <v>16</v>
      </c>
      <c r="G20" s="106">
        <f t="shared" si="3"/>
        <v>3</v>
      </c>
      <c r="H20" s="107">
        <f t="shared" si="4"/>
        <v>6.667683627904301</v>
      </c>
      <c r="I20" s="48" t="s">
        <v>41</v>
      </c>
      <c r="J20" s="59"/>
      <c r="L20" s="39"/>
    </row>
    <row r="21" spans="2:12" s="36" customFormat="1" ht="15">
      <c r="B21" s="48" t="s">
        <v>38</v>
      </c>
      <c r="C21" s="48" t="s">
        <v>140</v>
      </c>
      <c r="D21" s="48">
        <f t="shared" si="0"/>
        <v>0</v>
      </c>
      <c r="E21" s="48" t="s">
        <v>89</v>
      </c>
      <c r="F21" s="48" t="s">
        <v>16</v>
      </c>
      <c r="G21" s="90">
        <v>3</v>
      </c>
      <c r="H21" s="47">
        <v>6.67</v>
      </c>
      <c r="I21" s="48" t="s">
        <v>129</v>
      </c>
      <c r="J21" s="59"/>
      <c r="L21" s="39"/>
    </row>
    <row r="22" spans="2:12" s="36" customFormat="1" ht="15">
      <c r="B22" s="48" t="s">
        <v>38</v>
      </c>
      <c r="C22" s="48" t="s">
        <v>131</v>
      </c>
      <c r="D22" s="48">
        <f t="shared" si="0"/>
        <v>0</v>
      </c>
      <c r="E22" s="48" t="s">
        <v>89</v>
      </c>
      <c r="F22" s="48" t="s">
        <v>16</v>
      </c>
      <c r="G22" s="106">
        <f aca="true" t="shared" si="5" ref="G22:G26">J74</f>
        <v>3</v>
      </c>
      <c r="H22" s="107">
        <f aca="true" t="shared" si="6" ref="H22:H26">H74</f>
        <v>6.865</v>
      </c>
      <c r="I22" s="48" t="s">
        <v>129</v>
      </c>
      <c r="J22" s="59"/>
      <c r="L22" s="39"/>
    </row>
    <row r="23" spans="2:12" s="36" customFormat="1" ht="15">
      <c r="B23" s="48" t="s">
        <v>38</v>
      </c>
      <c r="C23" s="48" t="s">
        <v>130</v>
      </c>
      <c r="D23" s="48">
        <f t="shared" si="0"/>
        <v>0</v>
      </c>
      <c r="E23" s="48" t="s">
        <v>89</v>
      </c>
      <c r="F23" s="48" t="s">
        <v>16</v>
      </c>
      <c r="G23" s="106">
        <f t="shared" si="5"/>
        <v>3</v>
      </c>
      <c r="H23" s="107">
        <f t="shared" si="6"/>
        <v>6.865</v>
      </c>
      <c r="I23" s="48" t="s">
        <v>129</v>
      </c>
      <c r="J23" s="59"/>
      <c r="L23" s="39"/>
    </row>
    <row r="24" spans="2:12" s="36" customFormat="1" ht="15">
      <c r="B24" s="48" t="s">
        <v>38</v>
      </c>
      <c r="C24" s="48" t="s">
        <v>132</v>
      </c>
      <c r="D24" s="48">
        <f t="shared" si="0"/>
        <v>0</v>
      </c>
      <c r="E24" s="48" t="s">
        <v>89</v>
      </c>
      <c r="F24" s="48" t="s">
        <v>16</v>
      </c>
      <c r="G24" s="106">
        <f t="shared" si="5"/>
        <v>3</v>
      </c>
      <c r="H24" s="107">
        <f t="shared" si="6"/>
        <v>6.865</v>
      </c>
      <c r="I24" s="48" t="s">
        <v>129</v>
      </c>
      <c r="J24" s="59"/>
      <c r="L24" s="39"/>
    </row>
    <row r="25" spans="2:12" s="36" customFormat="1" ht="15">
      <c r="B25" s="48" t="s">
        <v>56</v>
      </c>
      <c r="C25" s="48" t="s">
        <v>108</v>
      </c>
      <c r="D25" s="48" t="str">
        <f t="shared" si="0"/>
        <v>DV22N6850HX/A2</v>
      </c>
      <c r="E25" s="48" t="s">
        <v>89</v>
      </c>
      <c r="F25" s="48" t="s">
        <v>16</v>
      </c>
      <c r="G25" s="106">
        <f t="shared" si="5"/>
        <v>3</v>
      </c>
      <c r="H25" s="107">
        <f t="shared" si="6"/>
        <v>6.861907400974436</v>
      </c>
      <c r="I25" s="48" t="s">
        <v>58</v>
      </c>
      <c r="J25" s="59"/>
      <c r="L25" s="39"/>
    </row>
    <row r="26" spans="2:18" s="36" customFormat="1" ht="15">
      <c r="B26" s="48" t="s">
        <v>56</v>
      </c>
      <c r="C26" s="48" t="s">
        <v>57</v>
      </c>
      <c r="D26" s="48" t="str">
        <f t="shared" si="0"/>
        <v>DV22N6850HX/A2</v>
      </c>
      <c r="E26" s="48" t="s">
        <v>89</v>
      </c>
      <c r="F26" s="48" t="s">
        <v>16</v>
      </c>
      <c r="G26" s="106">
        <f t="shared" si="5"/>
        <v>3</v>
      </c>
      <c r="H26" s="107">
        <f t="shared" si="6"/>
        <v>7.088774430696281</v>
      </c>
      <c r="I26" s="48" t="s">
        <v>58</v>
      </c>
      <c r="J26" s="44"/>
      <c r="K26" s="43"/>
      <c r="L26" s="44"/>
      <c r="M26" s="44"/>
      <c r="N26" s="44"/>
      <c r="O26" s="38"/>
      <c r="P26" s="42"/>
      <c r="Q26" s="39"/>
      <c r="R26" s="42"/>
    </row>
    <row r="27" spans="2:18" s="36" customFormat="1" ht="15">
      <c r="B27" s="48" t="s">
        <v>56</v>
      </c>
      <c r="C27" s="48" t="str">
        <f aca="true" t="shared" si="7" ref="C27:F29">C79</f>
        <v>DV25B6900HW/A2</v>
      </c>
      <c r="D27" s="48">
        <f t="shared" si="7"/>
        <v>0</v>
      </c>
      <c r="E27" s="48" t="str">
        <f t="shared" si="7"/>
        <v>HP</v>
      </c>
      <c r="F27" s="48" t="str">
        <f t="shared" si="7"/>
        <v>Ventless</v>
      </c>
      <c r="G27" s="48">
        <f aca="true" t="shared" si="8" ref="G27:G34">J79</f>
        <v>3</v>
      </c>
      <c r="H27" s="47">
        <f aca="true" t="shared" si="9" ref="H27:H34">H79</f>
        <v>7.0596</v>
      </c>
      <c r="I27" s="91" t="str">
        <f>M80</f>
        <v>Q3 2023 UL</v>
      </c>
      <c r="J27" s="44"/>
      <c r="K27" s="43"/>
      <c r="L27" s="44"/>
      <c r="M27" s="44"/>
      <c r="N27" s="44"/>
      <c r="O27" s="38"/>
      <c r="P27" s="42"/>
      <c r="Q27" s="39"/>
      <c r="R27" s="42"/>
    </row>
    <row r="28" spans="2:18" s="36" customFormat="1" ht="15">
      <c r="B28" s="48" t="str">
        <f>B80</f>
        <v>Summit</v>
      </c>
      <c r="C28" s="48" t="str">
        <f t="shared" si="7"/>
        <v>LD2444</v>
      </c>
      <c r="D28" s="48">
        <f t="shared" si="7"/>
        <v>0</v>
      </c>
      <c r="E28" s="48" t="str">
        <f t="shared" si="7"/>
        <v>HP</v>
      </c>
      <c r="F28" s="48" t="str">
        <f t="shared" si="7"/>
        <v>Ventless</v>
      </c>
      <c r="G28" s="90">
        <f t="shared" si="8"/>
        <v>3</v>
      </c>
      <c r="H28" s="47">
        <f t="shared" si="9"/>
        <v>7.4164</v>
      </c>
      <c r="I28" s="91" t="str">
        <f>M80</f>
        <v>Q3 2023 UL</v>
      </c>
      <c r="J28" s="44"/>
      <c r="K28" s="43"/>
      <c r="L28" s="44"/>
      <c r="M28" s="44"/>
      <c r="N28" s="44"/>
      <c r="O28" s="38"/>
      <c r="P28" s="42"/>
      <c r="Q28" s="39"/>
      <c r="R28" s="42"/>
    </row>
    <row r="29" spans="2:18" s="36" customFormat="1" ht="15">
      <c r="B29" s="48" t="str">
        <f>B81</f>
        <v>Summit</v>
      </c>
      <c r="C29" s="48" t="str">
        <f t="shared" si="7"/>
        <v>LDHP24</v>
      </c>
      <c r="D29" s="48" t="str">
        <f t="shared" si="7"/>
        <v>SLD242W</v>
      </c>
      <c r="E29" s="48" t="str">
        <f t="shared" si="7"/>
        <v>HP</v>
      </c>
      <c r="F29" s="48" t="str">
        <f t="shared" si="7"/>
        <v>Ventless</v>
      </c>
      <c r="G29" s="90">
        <f t="shared" si="8"/>
        <v>3</v>
      </c>
      <c r="H29" s="47">
        <f t="shared" si="9"/>
        <v>4.7557</v>
      </c>
      <c r="I29" s="91" t="str">
        <f>M81</f>
        <v>Q3 2023 UL</v>
      </c>
      <c r="J29" s="44"/>
      <c r="K29" s="43"/>
      <c r="L29" s="44"/>
      <c r="M29" s="44"/>
      <c r="N29" s="44"/>
      <c r="O29" s="38"/>
      <c r="P29" s="42"/>
      <c r="Q29" s="39"/>
      <c r="R29" s="42"/>
    </row>
    <row r="30" spans="2:18" s="36" customFormat="1" ht="15">
      <c r="B30" s="48" t="str">
        <f>B82</f>
        <v>Summit</v>
      </c>
      <c r="C30" s="48" t="str">
        <f>C82</f>
        <v>SLD242W</v>
      </c>
      <c r="D30" s="48" t="str">
        <f t="shared" si="0"/>
        <v>SLD242W</v>
      </c>
      <c r="E30" s="48" t="str">
        <f>E82</f>
        <v>HP</v>
      </c>
      <c r="F30" s="48" t="str">
        <f>F82</f>
        <v>Ventless</v>
      </c>
      <c r="G30" s="90">
        <f t="shared" si="8"/>
        <v>3</v>
      </c>
      <c r="H30" s="47">
        <f t="shared" si="9"/>
        <v>4.76</v>
      </c>
      <c r="I30" s="91" t="str">
        <f>M82</f>
        <v>Q3 2023 UL</v>
      </c>
      <c r="J30" s="44"/>
      <c r="K30" s="43"/>
      <c r="L30" s="44"/>
      <c r="M30" s="44"/>
      <c r="N30" s="44"/>
      <c r="O30" s="38"/>
      <c r="P30" s="42"/>
      <c r="Q30" s="39"/>
      <c r="R30" s="42"/>
    </row>
    <row r="31" spans="2:18" s="36" customFormat="1" ht="15">
      <c r="B31" s="48" t="s">
        <v>25</v>
      </c>
      <c r="C31" s="48" t="s">
        <v>27</v>
      </c>
      <c r="D31" s="48" t="str">
        <f t="shared" si="0"/>
        <v>WED7990F#</v>
      </c>
      <c r="E31" s="48" t="s">
        <v>90</v>
      </c>
      <c r="F31" s="48" t="s">
        <v>16</v>
      </c>
      <c r="G31" s="106">
        <f t="shared" si="8"/>
        <v>2</v>
      </c>
      <c r="H31" s="107">
        <f t="shared" si="9"/>
        <v>3.922660419572028</v>
      </c>
      <c r="I31" s="48" t="s">
        <v>28</v>
      </c>
      <c r="J31" s="44"/>
      <c r="K31" s="43"/>
      <c r="L31" s="44"/>
      <c r="M31" s="44"/>
      <c r="N31" s="44"/>
      <c r="O31" s="38"/>
      <c r="P31" s="42"/>
      <c r="Q31" s="39"/>
      <c r="R31" s="42"/>
    </row>
    <row r="32" spans="2:18" s="36" customFormat="1" ht="15">
      <c r="B32" s="48" t="s">
        <v>25</v>
      </c>
      <c r="C32" s="48" t="s">
        <v>29</v>
      </c>
      <c r="D32" s="48" t="str">
        <f t="shared" si="0"/>
        <v>WED9290F#</v>
      </c>
      <c r="E32" s="48" t="s">
        <v>89</v>
      </c>
      <c r="F32" s="48" t="s">
        <v>16</v>
      </c>
      <c r="G32" s="106">
        <f t="shared" si="8"/>
        <v>2</v>
      </c>
      <c r="H32" s="107">
        <f t="shared" si="9"/>
        <v>3.922651248691791</v>
      </c>
      <c r="I32" s="48" t="s">
        <v>28</v>
      </c>
      <c r="J32" s="44"/>
      <c r="K32" s="43"/>
      <c r="L32" s="44"/>
      <c r="M32" s="44"/>
      <c r="N32" s="44"/>
      <c r="O32" s="38"/>
      <c r="P32" s="42"/>
      <c r="Q32" s="39"/>
      <c r="R32" s="42"/>
    </row>
    <row r="33" spans="2:18" s="36" customFormat="1" ht="15">
      <c r="B33" s="48" t="s">
        <v>25</v>
      </c>
      <c r="C33" s="48" t="s">
        <v>53</v>
      </c>
      <c r="D33" s="48" t="str">
        <f t="shared" si="0"/>
        <v>WHD862CHC</v>
      </c>
      <c r="E33" s="48" t="s">
        <v>90</v>
      </c>
      <c r="F33" s="48" t="s">
        <v>16</v>
      </c>
      <c r="G33" s="106">
        <f t="shared" si="8"/>
        <v>2</v>
      </c>
      <c r="H33" s="107">
        <f t="shared" si="9"/>
        <v>3.905594109732089</v>
      </c>
      <c r="I33" s="48" t="s">
        <v>54</v>
      </c>
      <c r="J33" s="44"/>
      <c r="K33" s="43"/>
      <c r="L33" s="44"/>
      <c r="M33" s="44"/>
      <c r="N33" s="44"/>
      <c r="O33" s="38"/>
      <c r="P33" s="42"/>
      <c r="Q33" s="39"/>
      <c r="R33" s="42"/>
    </row>
    <row r="34" spans="2:12" s="36" customFormat="1" ht="15">
      <c r="B34" s="48" t="s">
        <v>25</v>
      </c>
      <c r="C34" s="48" t="s">
        <v>55</v>
      </c>
      <c r="D34" s="48" t="str">
        <f t="shared" si="0"/>
        <v>WHD560CHW</v>
      </c>
      <c r="E34" s="48" t="s">
        <v>89</v>
      </c>
      <c r="F34" s="48" t="s">
        <v>16</v>
      </c>
      <c r="G34" s="106">
        <f t="shared" si="8"/>
        <v>2</v>
      </c>
      <c r="H34" s="107">
        <f t="shared" si="9"/>
        <v>3.905594109732089</v>
      </c>
      <c r="I34" s="48" t="s">
        <v>54</v>
      </c>
      <c r="J34" s="59"/>
      <c r="L34" s="39"/>
    </row>
    <row r="35" spans="2:12" s="36" customFormat="1" ht="15">
      <c r="B35" s="105" t="s">
        <v>32</v>
      </c>
      <c r="C35" s="48"/>
      <c r="D35" s="48">
        <f t="shared" si="0"/>
        <v>0</v>
      </c>
      <c r="E35" s="48"/>
      <c r="F35" s="48"/>
      <c r="G35" s="48"/>
      <c r="H35" s="47"/>
      <c r="I35" s="48"/>
      <c r="J35" s="59"/>
      <c r="L35" s="39"/>
    </row>
    <row r="36" spans="2:12" s="36" customFormat="1" ht="15">
      <c r="B36" s="117"/>
      <c r="C36" s="44"/>
      <c r="D36" s="44"/>
      <c r="E36" s="44"/>
      <c r="F36" s="44"/>
      <c r="G36" s="44"/>
      <c r="H36" s="77"/>
      <c r="I36" s="44"/>
      <c r="J36" s="59"/>
      <c r="L36" s="39"/>
    </row>
    <row r="37" spans="2:12" s="36" customFormat="1" ht="15">
      <c r="B37" s="148" t="s">
        <v>181</v>
      </c>
      <c r="C37" s="44"/>
      <c r="D37" s="44"/>
      <c r="E37" s="44"/>
      <c r="F37" s="44"/>
      <c r="G37" s="44"/>
      <c r="H37" s="77"/>
      <c r="I37" s="44"/>
      <c r="J37" s="59"/>
      <c r="L37" s="39"/>
    </row>
    <row r="38" spans="2:12" s="36" customFormat="1" ht="15">
      <c r="B38" s="149" t="s">
        <v>2</v>
      </c>
      <c r="C38" t="s">
        <v>3</v>
      </c>
      <c r="D38" s="150" t="s">
        <v>102</v>
      </c>
      <c r="E38" s="150" t="s">
        <v>4</v>
      </c>
      <c r="F38" s="150" t="s">
        <v>5</v>
      </c>
      <c r="G38" s="150" t="s">
        <v>87</v>
      </c>
      <c r="H38" s="151" t="s">
        <v>178</v>
      </c>
      <c r="I38" s="150" t="s">
        <v>142</v>
      </c>
      <c r="J38" s="59"/>
      <c r="L38" s="39"/>
    </row>
    <row r="39" spans="2:12" s="36" customFormat="1" ht="15">
      <c r="B39" s="149" t="s">
        <v>14</v>
      </c>
      <c r="C39" t="s">
        <v>151</v>
      </c>
      <c r="D39" s="152" t="s">
        <v>151</v>
      </c>
      <c r="E39" s="150" t="s">
        <v>89</v>
      </c>
      <c r="F39" s="150" t="s">
        <v>16</v>
      </c>
      <c r="G39" s="150" t="s">
        <v>179</v>
      </c>
      <c r="H39" s="150" t="s">
        <v>179</v>
      </c>
      <c r="I39" s="150" t="s">
        <v>182</v>
      </c>
      <c r="J39" s="59"/>
      <c r="L39" s="39"/>
    </row>
    <row r="40" spans="2:12" s="36" customFormat="1" ht="15">
      <c r="B40" s="149" t="s">
        <v>18</v>
      </c>
      <c r="C40" t="s">
        <v>154</v>
      </c>
      <c r="D40" s="152" t="s">
        <v>151</v>
      </c>
      <c r="E40" s="150" t="s">
        <v>89</v>
      </c>
      <c r="F40" s="150" t="s">
        <v>16</v>
      </c>
      <c r="G40" s="150" t="s">
        <v>179</v>
      </c>
      <c r="H40" s="150" t="s">
        <v>179</v>
      </c>
      <c r="I40" s="150" t="s">
        <v>182</v>
      </c>
      <c r="J40" s="59"/>
      <c r="L40" s="39"/>
    </row>
    <row r="41" spans="2:12" s="36" customFormat="1" ht="15">
      <c r="B41" s="149" t="s">
        <v>56</v>
      </c>
      <c r="C41" t="s">
        <v>155</v>
      </c>
      <c r="D41" s="152"/>
      <c r="E41" s="150" t="s">
        <v>90</v>
      </c>
      <c r="F41" s="150" t="s">
        <v>16</v>
      </c>
      <c r="G41" s="150" t="s">
        <v>179</v>
      </c>
      <c r="H41" s="150" t="s">
        <v>179</v>
      </c>
      <c r="I41" s="150" t="s">
        <v>182</v>
      </c>
      <c r="J41" s="59"/>
      <c r="L41" s="39"/>
    </row>
    <row r="42" spans="2:12" s="36" customFormat="1" ht="15">
      <c r="B42" s="149" t="s">
        <v>21</v>
      </c>
      <c r="C42" t="s">
        <v>156</v>
      </c>
      <c r="D42" s="152"/>
      <c r="E42" s="150" t="s">
        <v>89</v>
      </c>
      <c r="F42" s="150" t="s">
        <v>16</v>
      </c>
      <c r="G42" s="150" t="s">
        <v>179</v>
      </c>
      <c r="H42" s="150" t="s">
        <v>179</v>
      </c>
      <c r="I42" s="150" t="s">
        <v>184</v>
      </c>
      <c r="J42" s="59"/>
      <c r="L42" s="39"/>
    </row>
    <row r="43" spans="2:12" s="36" customFormat="1" ht="15">
      <c r="B43" s="149" t="s">
        <v>21</v>
      </c>
      <c r="C43" t="s">
        <v>158</v>
      </c>
      <c r="D43" s="152"/>
      <c r="E43" s="150" t="s">
        <v>89</v>
      </c>
      <c r="F43" s="150" t="s">
        <v>16</v>
      </c>
      <c r="G43" s="150" t="s">
        <v>179</v>
      </c>
      <c r="H43" s="150" t="s">
        <v>179</v>
      </c>
      <c r="I43" s="150" t="s">
        <v>183</v>
      </c>
      <c r="J43" s="59"/>
      <c r="L43" s="39"/>
    </row>
    <row r="44" spans="2:12" s="36" customFormat="1" ht="15">
      <c r="B44" s="153"/>
      <c r="E44" s="44"/>
      <c r="F44" s="44"/>
      <c r="G44" s="44"/>
      <c r="H44" s="44"/>
      <c r="I44" s="44"/>
      <c r="J44" s="59"/>
      <c r="L44" s="39"/>
    </row>
    <row r="45" spans="2:12" s="36" customFormat="1" ht="15.75">
      <c r="B45" s="120" t="s">
        <v>141</v>
      </c>
      <c r="C45" s="121"/>
      <c r="D45" s="121"/>
      <c r="E45" s="121"/>
      <c r="F45" s="121"/>
      <c r="G45" s="121"/>
      <c r="H45" s="122"/>
      <c r="I45" s="121"/>
      <c r="J45" s="123"/>
      <c r="L45" s="39"/>
    </row>
    <row r="46" spans="2:12" s="36" customFormat="1" ht="15">
      <c r="B46" s="126" t="s">
        <v>2</v>
      </c>
      <c r="C46" s="128" t="s">
        <v>3</v>
      </c>
      <c r="D46" s="128" t="s">
        <v>102</v>
      </c>
      <c r="E46" s="128" t="s">
        <v>4</v>
      </c>
      <c r="F46" s="128" t="s">
        <v>5</v>
      </c>
      <c r="G46" s="128" t="s">
        <v>87</v>
      </c>
      <c r="H46" s="128" t="s">
        <v>137</v>
      </c>
      <c r="I46" s="128" t="s">
        <v>142</v>
      </c>
      <c r="J46" s="127" t="s">
        <v>113</v>
      </c>
      <c r="L46" s="39"/>
    </row>
    <row r="47" spans="2:12" s="36" customFormat="1" ht="15">
      <c r="B47" s="125" t="str">
        <f>QPL!B112</f>
        <v>Kenmore</v>
      </c>
      <c r="C47" s="125" t="str">
        <f>QPL!C112</f>
        <v>8159#</v>
      </c>
      <c r="D47" s="125" t="str">
        <f>QPL!D112</f>
        <v>DLHX4072</v>
      </c>
      <c r="E47" s="125" t="str">
        <f>QPL!E112</f>
        <v>Hybrid</v>
      </c>
      <c r="F47" s="125" t="str">
        <f>QPL!F112</f>
        <v>Vented</v>
      </c>
      <c r="G47" s="90">
        <f>QPL!J112</f>
        <v>1</v>
      </c>
      <c r="H47" s="47">
        <f>QPL!H112</f>
        <v>3.2596557691203825</v>
      </c>
      <c r="I47" s="91" t="str">
        <f>QPL!M112</f>
        <v>Q3 2015 UL</v>
      </c>
      <c r="J47" s="124">
        <f>QPL!O112</f>
        <v>43857</v>
      </c>
      <c r="L47" s="39"/>
    </row>
    <row r="48" spans="2:12" s="36" customFormat="1" ht="15">
      <c r="B48" s="125" t="str">
        <f>QPL!B113</f>
        <v>LG</v>
      </c>
      <c r="C48" s="125" t="str">
        <f>QPL!C113</f>
        <v>DLHX4072#</v>
      </c>
      <c r="D48" s="125" t="str">
        <f>QPL!D113</f>
        <v>DLHX4072</v>
      </c>
      <c r="E48" s="125" t="str">
        <f>QPL!E113</f>
        <v>Hybrid</v>
      </c>
      <c r="F48" s="125" t="str">
        <f>QPL!F113</f>
        <v>Vented</v>
      </c>
      <c r="G48" s="90">
        <f>QPL!J113</f>
        <v>1</v>
      </c>
      <c r="H48" s="47">
        <f>QPL!H113</f>
        <v>3.2596557691203825</v>
      </c>
      <c r="I48" s="91" t="str">
        <f>QPL!M113</f>
        <v>Q3 2015 UL</v>
      </c>
      <c r="J48" s="124">
        <f>QPL!O113</f>
        <v>43857</v>
      </c>
      <c r="L48" s="39"/>
    </row>
    <row r="49" spans="2:12" s="36" customFormat="1" ht="15">
      <c r="B49" s="125" t="str">
        <f>QPL!B114</f>
        <v>Whirlpool</v>
      </c>
      <c r="C49" s="125" t="str">
        <f>QPL!C114</f>
        <v>WED99HED##</v>
      </c>
      <c r="D49" s="125" t="str">
        <f>QPL!D114</f>
        <v>WED99HED##</v>
      </c>
      <c r="E49" s="125" t="str">
        <f>QPL!E114</f>
        <v>HP</v>
      </c>
      <c r="F49" s="125" t="str">
        <f>QPL!F114</f>
        <v>Ventless</v>
      </c>
      <c r="G49" s="90">
        <f>QPL!J114</f>
        <v>1</v>
      </c>
      <c r="H49" s="47">
        <f>QPL!H114</f>
        <v>3.2636079874925237</v>
      </c>
      <c r="I49" s="91" t="str">
        <f>QPL!M114</f>
        <v>Q3 2015 UL</v>
      </c>
      <c r="J49" s="124">
        <f>QPL!O114</f>
        <v>43857</v>
      </c>
      <c r="L49" s="39"/>
    </row>
    <row r="50" spans="2:12" s="36" customFormat="1" ht="15">
      <c r="B50" s="125" t="str">
        <f>QPL!B115</f>
        <v>Whirlpool</v>
      </c>
      <c r="C50" s="125" t="str">
        <f>QPL!C115</f>
        <v>WHD3090##</v>
      </c>
      <c r="D50" s="125" t="str">
        <f>QPL!D115</f>
        <v>WHD3090##</v>
      </c>
      <c r="E50" s="125" t="str">
        <f>QPL!E115</f>
        <v>Hybrid</v>
      </c>
      <c r="F50" s="125" t="str">
        <f>QPL!F115</f>
        <v>Ventless</v>
      </c>
      <c r="G50" s="90">
        <f>QPL!J115</f>
        <v>3</v>
      </c>
      <c r="H50" s="47">
        <f>QPL!H115</f>
        <v>4.995498675459535</v>
      </c>
      <c r="I50" s="91" t="str">
        <f>QPL!M115</f>
        <v>Q3 2016 UL</v>
      </c>
      <c r="J50" s="124">
        <f>QPL!O115</f>
        <v>44439</v>
      </c>
      <c r="L50" s="39"/>
    </row>
    <row r="51" spans="1:12" s="36" customFormat="1" ht="15">
      <c r="A51" s="156"/>
      <c r="B51" s="159" t="str">
        <f>QPL!B116</f>
        <v>Whirlpool</v>
      </c>
      <c r="C51" s="159" t="str">
        <f>QPL!C116</f>
        <v>WHD5090##</v>
      </c>
      <c r="D51" s="159" t="str">
        <f>QPL!D116</f>
        <v>WHD5090##</v>
      </c>
      <c r="E51" s="159" t="str">
        <f>QPL!E116</f>
        <v>HP</v>
      </c>
      <c r="F51" s="159" t="str">
        <f>QPL!F116</f>
        <v>Ventless</v>
      </c>
      <c r="G51" s="160">
        <f>QPL!J116</f>
        <v>3</v>
      </c>
      <c r="H51" s="161">
        <f>QPL!H116</f>
        <v>4.830404722427728</v>
      </c>
      <c r="I51" s="162" t="str">
        <f>QPL!M116</f>
        <v>Q3 2016 UL</v>
      </c>
      <c r="J51" s="124">
        <f>QPL!O116</f>
        <v>44439</v>
      </c>
      <c r="L51" s="39"/>
    </row>
    <row r="52" spans="1:12" s="36" customFormat="1" ht="15">
      <c r="A52" s="156"/>
      <c r="B52" s="44"/>
      <c r="C52" s="44"/>
      <c r="D52" s="44"/>
      <c r="E52" s="44"/>
      <c r="F52" s="44"/>
      <c r="G52" s="44"/>
      <c r="H52" s="77"/>
      <c r="I52" s="44"/>
      <c r="J52" s="44"/>
      <c r="L52" s="39"/>
    </row>
    <row r="53" spans="2:12" s="36" customFormat="1" ht="15">
      <c r="B53" s="118" t="s">
        <v>8</v>
      </c>
      <c r="C53" s="44"/>
      <c r="D53" s="44"/>
      <c r="E53" s="44"/>
      <c r="F53" s="44"/>
      <c r="G53" s="44"/>
      <c r="H53" s="77"/>
      <c r="I53" s="44"/>
      <c r="J53" s="44"/>
      <c r="L53" s="39"/>
    </row>
    <row r="54" spans="2:12" s="36" customFormat="1" ht="15">
      <c r="B54" s="36" t="s">
        <v>114</v>
      </c>
      <c r="C54" s="44"/>
      <c r="D54" s="44"/>
      <c r="E54" s="44"/>
      <c r="F54" s="44"/>
      <c r="G54" s="44"/>
      <c r="H54" s="77"/>
      <c r="I54" s="44"/>
      <c r="J54" s="44"/>
      <c r="L54" s="39"/>
    </row>
    <row r="55" spans="1:13" s="36" customFormat="1" ht="15">
      <c r="A55" s="156"/>
      <c r="B55" s="155" t="s">
        <v>136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7"/>
      <c r="M55" s="156"/>
    </row>
    <row r="56" spans="2:21" s="36" customFormat="1" ht="15">
      <c r="B56" s="44"/>
      <c r="C56" s="44"/>
      <c r="D56" s="44"/>
      <c r="E56" s="44"/>
      <c r="F56" s="44"/>
      <c r="G56" s="44"/>
      <c r="H56" s="77"/>
      <c r="I56" s="44"/>
      <c r="J56" s="44"/>
      <c r="K56" s="43"/>
      <c r="L56" s="44"/>
      <c r="M56" s="44"/>
      <c r="N56" s="44"/>
      <c r="O56" s="38"/>
      <c r="P56" s="42"/>
      <c r="Q56" s="39"/>
      <c r="R56" s="42"/>
      <c r="U56" s="36" t="s">
        <v>107</v>
      </c>
    </row>
    <row r="57" ht="15.75">
      <c r="B57" s="51" t="s">
        <v>97</v>
      </c>
    </row>
    <row r="58" spans="2:14" ht="30.75" thickBot="1">
      <c r="B58" s="86" t="s">
        <v>2</v>
      </c>
      <c r="C58" s="87" t="s">
        <v>3</v>
      </c>
      <c r="D58" s="87" t="s">
        <v>102</v>
      </c>
      <c r="E58" s="87" t="s">
        <v>4</v>
      </c>
      <c r="F58" s="88" t="s">
        <v>5</v>
      </c>
      <c r="G58" s="88" t="s">
        <v>6</v>
      </c>
      <c r="H58" s="88" t="s">
        <v>137</v>
      </c>
      <c r="I58" s="88" t="s">
        <v>52</v>
      </c>
      <c r="J58" s="88" t="s">
        <v>46</v>
      </c>
      <c r="K58" s="88" t="s">
        <v>47</v>
      </c>
      <c r="L58" s="88" t="s">
        <v>40</v>
      </c>
      <c r="M58" s="88" t="s">
        <v>49</v>
      </c>
      <c r="N58" s="88" t="s">
        <v>50</v>
      </c>
    </row>
    <row r="59" spans="1:14" ht="19.5" customHeight="1" thickBot="1">
      <c r="A59" s="1"/>
      <c r="B59" s="23" t="s">
        <v>9</v>
      </c>
      <c r="C59" s="23" t="s">
        <v>59</v>
      </c>
      <c r="D59" s="6" t="s">
        <v>103</v>
      </c>
      <c r="E59" s="6" t="s">
        <v>10</v>
      </c>
      <c r="F59" s="6" t="s">
        <v>11</v>
      </c>
      <c r="G59" s="6" t="s">
        <v>12</v>
      </c>
      <c r="H59" s="8">
        <v>2.62</v>
      </c>
      <c r="I59" s="108">
        <v>68</v>
      </c>
      <c r="J59" s="7">
        <v>0</v>
      </c>
      <c r="K59" s="7">
        <v>0</v>
      </c>
      <c r="L59" s="7">
        <v>0</v>
      </c>
      <c r="M59" s="9" t="s">
        <v>13</v>
      </c>
      <c r="N59" s="7">
        <v>63.34625000000001</v>
      </c>
    </row>
    <row r="60" spans="1:14" ht="19.5" customHeight="1" thickBot="1">
      <c r="A60" s="1"/>
      <c r="B60" s="23" t="s">
        <v>116</v>
      </c>
      <c r="C60" s="23" t="s">
        <v>128</v>
      </c>
      <c r="D60" s="6"/>
      <c r="E60" s="6" t="s">
        <v>89</v>
      </c>
      <c r="F60" s="6" t="s">
        <v>16</v>
      </c>
      <c r="G60" s="9">
        <v>3.9</v>
      </c>
      <c r="H60" s="8">
        <v>5.1370000000000005</v>
      </c>
      <c r="I60" s="108">
        <v>485</v>
      </c>
      <c r="J60" s="7">
        <v>3</v>
      </c>
      <c r="K60" s="7">
        <v>7</v>
      </c>
      <c r="L60" s="7">
        <v>4</v>
      </c>
      <c r="M60" s="9" t="s">
        <v>129</v>
      </c>
      <c r="N60" s="7">
        <v>101.8</v>
      </c>
    </row>
    <row r="61" spans="1:14" ht="19.5" customHeight="1" thickBot="1">
      <c r="A61" s="1"/>
      <c r="B61" s="23" t="s">
        <v>116</v>
      </c>
      <c r="C61" s="23" t="s">
        <v>118</v>
      </c>
      <c r="D61" s="6" t="s">
        <v>118</v>
      </c>
      <c r="E61" s="6" t="s">
        <v>89</v>
      </c>
      <c r="F61" s="6" t="s">
        <v>16</v>
      </c>
      <c r="G61" s="9">
        <v>4.9</v>
      </c>
      <c r="H61" s="8">
        <v>6.935700000000001</v>
      </c>
      <c r="I61" s="108">
        <v>584</v>
      </c>
      <c r="J61" s="7">
        <v>3</v>
      </c>
      <c r="K61" s="7">
        <v>9</v>
      </c>
      <c r="L61" s="7">
        <v>5</v>
      </c>
      <c r="M61" s="9" t="s">
        <v>117</v>
      </c>
      <c r="N61" s="7">
        <v>85.1</v>
      </c>
    </row>
    <row r="62" spans="1:14" ht="19.5" customHeight="1" thickBot="1">
      <c r="A62" s="49">
        <v>6</v>
      </c>
      <c r="B62" s="23" t="s">
        <v>14</v>
      </c>
      <c r="C62" s="23" t="s">
        <v>15</v>
      </c>
      <c r="D62" s="6" t="s">
        <v>48</v>
      </c>
      <c r="E62" s="6" t="s">
        <v>89</v>
      </c>
      <c r="F62" s="6" t="s">
        <v>16</v>
      </c>
      <c r="G62" s="9">
        <v>4.1</v>
      </c>
      <c r="H62" s="8">
        <v>7.48</v>
      </c>
      <c r="I62" s="108">
        <v>624</v>
      </c>
      <c r="J62" s="6">
        <v>3</v>
      </c>
      <c r="K62" s="7">
        <v>10</v>
      </c>
      <c r="L62" s="7">
        <v>6</v>
      </c>
      <c r="M62" s="9" t="s">
        <v>17</v>
      </c>
      <c r="N62" s="7">
        <v>76</v>
      </c>
    </row>
    <row r="63" spans="1:14" ht="19.5" customHeight="1" thickBot="1">
      <c r="A63" s="49">
        <v>6</v>
      </c>
      <c r="B63" s="23" t="s">
        <v>14</v>
      </c>
      <c r="C63" s="23" t="s">
        <v>51</v>
      </c>
      <c r="D63" s="6" t="s">
        <v>48</v>
      </c>
      <c r="E63" s="6" t="s">
        <v>89</v>
      </c>
      <c r="F63" s="6" t="s">
        <v>16</v>
      </c>
      <c r="G63" s="9">
        <v>4.1</v>
      </c>
      <c r="H63" s="8">
        <v>7.48</v>
      </c>
      <c r="I63" s="108">
        <v>624</v>
      </c>
      <c r="J63" s="6">
        <v>3</v>
      </c>
      <c r="K63" s="7">
        <v>10</v>
      </c>
      <c r="L63" s="7">
        <v>6</v>
      </c>
      <c r="M63" s="9" t="s">
        <v>17</v>
      </c>
      <c r="N63" s="7">
        <v>76</v>
      </c>
    </row>
    <row r="64" spans="1:14" ht="19.5" customHeight="1" thickBot="1">
      <c r="A64" s="49">
        <v>6</v>
      </c>
      <c r="B64" s="23" t="s">
        <v>18</v>
      </c>
      <c r="C64" s="23" t="s">
        <v>19</v>
      </c>
      <c r="D64" s="6" t="s">
        <v>48</v>
      </c>
      <c r="E64" s="6" t="s">
        <v>89</v>
      </c>
      <c r="F64" s="6" t="s">
        <v>16</v>
      </c>
      <c r="G64" s="9">
        <v>4.1</v>
      </c>
      <c r="H64" s="8">
        <v>7.48</v>
      </c>
      <c r="I64" s="108">
        <v>624</v>
      </c>
      <c r="J64" s="6">
        <v>3</v>
      </c>
      <c r="K64" s="7">
        <v>10</v>
      </c>
      <c r="L64" s="7">
        <v>6</v>
      </c>
      <c r="M64" s="9" t="s">
        <v>17</v>
      </c>
      <c r="N64" s="7">
        <v>76</v>
      </c>
    </row>
    <row r="65" spans="1:14" ht="19.5" customHeight="1" thickBot="1">
      <c r="A65" s="49">
        <v>6</v>
      </c>
      <c r="B65" s="23" t="s">
        <v>18</v>
      </c>
      <c r="C65" s="23" t="s">
        <v>20</v>
      </c>
      <c r="D65" s="6" t="s">
        <v>48</v>
      </c>
      <c r="E65" s="6" t="s">
        <v>89</v>
      </c>
      <c r="F65" s="6" t="s">
        <v>16</v>
      </c>
      <c r="G65" s="9">
        <v>4.5</v>
      </c>
      <c r="H65" s="8">
        <v>7.48</v>
      </c>
      <c r="I65" s="108">
        <v>624</v>
      </c>
      <c r="J65" s="6">
        <v>3</v>
      </c>
      <c r="K65" s="7">
        <v>10</v>
      </c>
      <c r="L65" s="7">
        <v>6</v>
      </c>
      <c r="M65" s="9" t="s">
        <v>17</v>
      </c>
      <c r="N65" s="7">
        <v>76</v>
      </c>
    </row>
    <row r="66" spans="1:14" ht="19.5" customHeight="1" thickBot="1">
      <c r="A66" s="49"/>
      <c r="B66" s="23" t="s">
        <v>119</v>
      </c>
      <c r="C66" s="23" t="s">
        <v>120</v>
      </c>
      <c r="D66" s="6" t="s">
        <v>120</v>
      </c>
      <c r="E66" s="6" t="s">
        <v>89</v>
      </c>
      <c r="F66" s="6" t="s">
        <v>16</v>
      </c>
      <c r="G66" s="9">
        <v>4</v>
      </c>
      <c r="H66" s="8">
        <v>7.18904</v>
      </c>
      <c r="I66" s="108">
        <v>584</v>
      </c>
      <c r="J66" s="6">
        <v>3</v>
      </c>
      <c r="K66" s="7">
        <v>9</v>
      </c>
      <c r="L66" s="7">
        <v>6</v>
      </c>
      <c r="M66" s="9" t="s">
        <v>117</v>
      </c>
      <c r="N66" s="7">
        <v>88.3</v>
      </c>
    </row>
    <row r="67" spans="1:14" ht="19.5" customHeight="1" thickBot="1">
      <c r="A67" s="49"/>
      <c r="B67" s="23" t="s">
        <v>171</v>
      </c>
      <c r="C67" s="23" t="s">
        <v>175</v>
      </c>
      <c r="D67" s="23" t="s">
        <v>172</v>
      </c>
      <c r="E67" s="6" t="s">
        <v>89</v>
      </c>
      <c r="F67" s="6" t="s">
        <v>16</v>
      </c>
      <c r="G67" s="9">
        <v>4.8</v>
      </c>
      <c r="H67" s="8">
        <v>5.6423</v>
      </c>
      <c r="I67" s="108">
        <v>505</v>
      </c>
      <c r="J67" s="6">
        <v>3</v>
      </c>
      <c r="K67" s="7">
        <v>8</v>
      </c>
      <c r="L67" s="7"/>
      <c r="M67" s="9" t="s">
        <v>168</v>
      </c>
      <c r="N67" s="7"/>
    </row>
    <row r="68" spans="1:14" ht="19.5" customHeight="1" thickBot="1">
      <c r="A68" s="49"/>
      <c r="B68" s="23" t="s">
        <v>123</v>
      </c>
      <c r="C68" s="23" t="s">
        <v>124</v>
      </c>
      <c r="D68" s="6" t="s">
        <v>124</v>
      </c>
      <c r="E68" s="6" t="s">
        <v>89</v>
      </c>
      <c r="F68" s="6" t="s">
        <v>16</v>
      </c>
      <c r="G68" s="9">
        <v>4.5</v>
      </c>
      <c r="H68" s="8">
        <v>8.218060000000001</v>
      </c>
      <c r="I68" s="108">
        <v>624</v>
      </c>
      <c r="J68" s="6">
        <v>3</v>
      </c>
      <c r="K68" s="7">
        <v>10</v>
      </c>
      <c r="L68" s="7">
        <v>6</v>
      </c>
      <c r="M68" s="9" t="s">
        <v>117</v>
      </c>
      <c r="N68" s="7">
        <v>75.3</v>
      </c>
    </row>
    <row r="69" spans="1:14" ht="19.5" customHeight="1" thickBot="1">
      <c r="A69" s="49"/>
      <c r="B69" s="23" t="s">
        <v>21</v>
      </c>
      <c r="C69" s="23" t="s">
        <v>127</v>
      </c>
      <c r="D69" s="6" t="s">
        <v>125</v>
      </c>
      <c r="E69" s="6" t="s">
        <v>89</v>
      </c>
      <c r="F69" s="6" t="s">
        <v>16</v>
      </c>
      <c r="G69" s="9">
        <v>4.2</v>
      </c>
      <c r="H69" s="8">
        <v>6.473460000000001</v>
      </c>
      <c r="I69" s="108">
        <v>584</v>
      </c>
      <c r="J69" s="6">
        <v>3</v>
      </c>
      <c r="K69" s="7">
        <v>9</v>
      </c>
      <c r="L69" s="7">
        <v>5</v>
      </c>
      <c r="M69" s="9" t="s">
        <v>117</v>
      </c>
      <c r="N69" s="7">
        <v>96.9</v>
      </c>
    </row>
    <row r="70" spans="1:14" ht="19.5" customHeight="1" thickBot="1">
      <c r="A70" s="49"/>
      <c r="B70" s="23" t="s">
        <v>121</v>
      </c>
      <c r="C70" s="23" t="s">
        <v>144</v>
      </c>
      <c r="D70" s="6" t="s">
        <v>124</v>
      </c>
      <c r="E70" s="6" t="s">
        <v>89</v>
      </c>
      <c r="F70" s="6" t="s">
        <v>16</v>
      </c>
      <c r="G70" s="9">
        <v>4.5</v>
      </c>
      <c r="H70" s="8">
        <v>8.218060000000001</v>
      </c>
      <c r="I70" s="108">
        <v>624</v>
      </c>
      <c r="J70" s="6">
        <v>3</v>
      </c>
      <c r="K70" s="7">
        <v>10</v>
      </c>
      <c r="L70" s="7">
        <v>6</v>
      </c>
      <c r="M70" s="9" t="s">
        <v>117</v>
      </c>
      <c r="N70" s="7">
        <v>75.3</v>
      </c>
    </row>
    <row r="71" spans="1:14" ht="19.5" customHeight="1" thickBot="1">
      <c r="A71" s="49"/>
      <c r="B71" s="23" t="s">
        <v>121</v>
      </c>
      <c r="C71" s="23" t="s">
        <v>122</v>
      </c>
      <c r="D71" s="6" t="s">
        <v>124</v>
      </c>
      <c r="E71" s="6" t="s">
        <v>89</v>
      </c>
      <c r="F71" s="6" t="s">
        <v>16</v>
      </c>
      <c r="G71" s="9">
        <v>4.5</v>
      </c>
      <c r="H71" s="8">
        <v>8.218060000000001</v>
      </c>
      <c r="I71" s="108">
        <v>624</v>
      </c>
      <c r="J71" s="6">
        <v>3</v>
      </c>
      <c r="K71" s="7">
        <v>10</v>
      </c>
      <c r="L71" s="7">
        <v>6</v>
      </c>
      <c r="M71" s="9" t="s">
        <v>117</v>
      </c>
      <c r="N71" s="7">
        <v>75.3</v>
      </c>
    </row>
    <row r="72" spans="1:14" ht="19.5" customHeight="1" thickBot="1">
      <c r="A72" s="49">
        <v>16</v>
      </c>
      <c r="B72" s="23" t="s">
        <v>38</v>
      </c>
      <c r="C72" s="23" t="s">
        <v>86</v>
      </c>
      <c r="D72" s="6" t="s">
        <v>39</v>
      </c>
      <c r="E72" s="6" t="s">
        <v>89</v>
      </c>
      <c r="F72" s="6" t="s">
        <v>16</v>
      </c>
      <c r="G72" s="9">
        <v>4.1</v>
      </c>
      <c r="H72" s="8">
        <v>6.667683627904301</v>
      </c>
      <c r="I72" s="108">
        <v>584</v>
      </c>
      <c r="J72" s="6">
        <v>3</v>
      </c>
      <c r="K72" s="7">
        <v>9</v>
      </c>
      <c r="L72" s="7">
        <v>5</v>
      </c>
      <c r="M72" s="9" t="s">
        <v>41</v>
      </c>
      <c r="N72" s="7">
        <v>68.78</v>
      </c>
    </row>
    <row r="73" spans="1:14" ht="19.5" customHeight="1" thickBot="1">
      <c r="A73" s="49"/>
      <c r="B73" s="23" t="s">
        <v>38</v>
      </c>
      <c r="C73" s="23" t="s">
        <v>140</v>
      </c>
      <c r="D73" s="6"/>
      <c r="E73" s="6" t="s">
        <v>89</v>
      </c>
      <c r="F73" s="6" t="s">
        <v>16</v>
      </c>
      <c r="G73" s="9">
        <v>4.1</v>
      </c>
      <c r="H73" s="8">
        <v>6.865</v>
      </c>
      <c r="I73" s="108">
        <v>584</v>
      </c>
      <c r="J73" s="6">
        <v>3</v>
      </c>
      <c r="K73" s="7">
        <v>9</v>
      </c>
      <c r="L73" s="7">
        <v>5</v>
      </c>
      <c r="M73" s="9" t="s">
        <v>129</v>
      </c>
      <c r="N73" s="7">
        <v>82</v>
      </c>
    </row>
    <row r="74" spans="1:14" ht="19.5" customHeight="1" thickBot="1">
      <c r="A74" s="49"/>
      <c r="B74" s="23" t="s">
        <v>38</v>
      </c>
      <c r="C74" s="23" t="s">
        <v>131</v>
      </c>
      <c r="D74" s="6"/>
      <c r="E74" s="6" t="s">
        <v>89</v>
      </c>
      <c r="F74" s="6" t="s">
        <v>16</v>
      </c>
      <c r="G74" s="9">
        <v>4.1</v>
      </c>
      <c r="H74" s="8">
        <v>6.865</v>
      </c>
      <c r="I74" s="108">
        <v>584</v>
      </c>
      <c r="J74" s="6">
        <v>3</v>
      </c>
      <c r="K74" s="7">
        <v>9</v>
      </c>
      <c r="L74" s="7">
        <v>5</v>
      </c>
      <c r="M74" s="9" t="s">
        <v>129</v>
      </c>
      <c r="N74" s="7">
        <v>82</v>
      </c>
    </row>
    <row r="75" spans="1:14" ht="19.5" customHeight="1" thickBot="1">
      <c r="A75" s="49"/>
      <c r="B75" s="23" t="s">
        <v>38</v>
      </c>
      <c r="C75" s="23" t="s">
        <v>130</v>
      </c>
      <c r="D75" s="6"/>
      <c r="E75" s="6" t="s">
        <v>89</v>
      </c>
      <c r="F75" s="6" t="s">
        <v>16</v>
      </c>
      <c r="G75" s="9">
        <v>4.1</v>
      </c>
      <c r="H75" s="8">
        <v>6.865</v>
      </c>
      <c r="I75" s="108">
        <v>584</v>
      </c>
      <c r="J75" s="6">
        <v>3</v>
      </c>
      <c r="K75" s="7">
        <v>9</v>
      </c>
      <c r="L75" s="7">
        <v>5</v>
      </c>
      <c r="M75" s="9" t="s">
        <v>129</v>
      </c>
      <c r="N75" s="7">
        <v>82</v>
      </c>
    </row>
    <row r="76" spans="1:14" ht="19.5" customHeight="1" thickBot="1">
      <c r="A76" s="49"/>
      <c r="B76" s="23" t="s">
        <v>38</v>
      </c>
      <c r="C76" s="23" t="s">
        <v>132</v>
      </c>
      <c r="D76" s="6"/>
      <c r="E76" s="6" t="s">
        <v>89</v>
      </c>
      <c r="F76" s="6" t="s">
        <v>16</v>
      </c>
      <c r="G76" s="9">
        <v>4.1</v>
      </c>
      <c r="H76" s="8">
        <v>6.865</v>
      </c>
      <c r="I76" s="108">
        <v>584</v>
      </c>
      <c r="J76" s="6">
        <v>3</v>
      </c>
      <c r="K76" s="7">
        <v>9</v>
      </c>
      <c r="L76" s="7">
        <v>5</v>
      </c>
      <c r="M76" s="9" t="s">
        <v>129</v>
      </c>
      <c r="N76" s="7">
        <v>82</v>
      </c>
    </row>
    <row r="77" spans="1:14" ht="19.5" customHeight="1" thickBot="1">
      <c r="A77" s="49"/>
      <c r="B77" s="23" t="s">
        <v>56</v>
      </c>
      <c r="C77" s="23" t="s">
        <v>108</v>
      </c>
      <c r="D77" s="6" t="s">
        <v>57</v>
      </c>
      <c r="E77" s="6" t="s">
        <v>89</v>
      </c>
      <c r="F77" s="6" t="s">
        <v>16</v>
      </c>
      <c r="G77" s="9">
        <v>4</v>
      </c>
      <c r="H77" s="8">
        <v>6.861907400974436</v>
      </c>
      <c r="I77" s="108">
        <v>584</v>
      </c>
      <c r="J77" s="6">
        <v>3</v>
      </c>
      <c r="K77" s="7">
        <v>9</v>
      </c>
      <c r="L77" s="7">
        <v>5</v>
      </c>
      <c r="M77" s="9" t="s">
        <v>58</v>
      </c>
      <c r="N77" s="7">
        <v>103.6</v>
      </c>
    </row>
    <row r="78" spans="1:14" ht="19.5" customHeight="1" thickBot="1">
      <c r="A78" s="49"/>
      <c r="B78" s="23" t="s">
        <v>56</v>
      </c>
      <c r="C78" s="23" t="s">
        <v>57</v>
      </c>
      <c r="D78" s="6" t="s">
        <v>57</v>
      </c>
      <c r="E78" s="6" t="s">
        <v>89</v>
      </c>
      <c r="F78" s="6" t="s">
        <v>16</v>
      </c>
      <c r="G78" s="9">
        <v>4</v>
      </c>
      <c r="H78" s="8">
        <v>7.088774430696281</v>
      </c>
      <c r="I78" s="108">
        <v>584</v>
      </c>
      <c r="J78" s="6">
        <v>3</v>
      </c>
      <c r="K78" s="7">
        <v>9</v>
      </c>
      <c r="L78" s="7">
        <v>6</v>
      </c>
      <c r="M78" s="9" t="s">
        <v>58</v>
      </c>
      <c r="N78" s="7">
        <v>103.6</v>
      </c>
    </row>
    <row r="79" spans="1:14" ht="19.5" customHeight="1" thickBot="1">
      <c r="A79" s="49"/>
      <c r="B79" s="23" t="s">
        <v>56</v>
      </c>
      <c r="C79" s="23" t="s">
        <v>170</v>
      </c>
      <c r="D79" s="6"/>
      <c r="E79" s="6" t="s">
        <v>89</v>
      </c>
      <c r="F79" s="6" t="s">
        <v>16</v>
      </c>
      <c r="G79" s="9">
        <v>4</v>
      </c>
      <c r="H79" s="8">
        <v>7.0596</v>
      </c>
      <c r="I79" s="108">
        <v>584</v>
      </c>
      <c r="J79" s="6">
        <v>3</v>
      </c>
      <c r="K79" s="7">
        <v>9</v>
      </c>
      <c r="L79" s="7">
        <v>6</v>
      </c>
      <c r="M79" s="9" t="s">
        <v>168</v>
      </c>
      <c r="N79" s="90">
        <v>58</v>
      </c>
    </row>
    <row r="80" spans="1:14" ht="19.5" customHeight="1" thickBot="1">
      <c r="A80" s="49"/>
      <c r="B80" s="23" t="s">
        <v>147</v>
      </c>
      <c r="C80" s="23" t="s">
        <v>148</v>
      </c>
      <c r="D80" s="6"/>
      <c r="E80" s="6" t="s">
        <v>89</v>
      </c>
      <c r="F80" s="6" t="s">
        <v>16</v>
      </c>
      <c r="G80" s="9">
        <v>4.5</v>
      </c>
      <c r="H80" s="8">
        <v>7.4164</v>
      </c>
      <c r="I80" s="108">
        <v>584</v>
      </c>
      <c r="J80" s="6">
        <v>3</v>
      </c>
      <c r="K80" s="7">
        <v>10</v>
      </c>
      <c r="L80" s="7">
        <v>6</v>
      </c>
      <c r="M80" s="9" t="s">
        <v>168</v>
      </c>
      <c r="N80" s="90">
        <v>75</v>
      </c>
    </row>
    <row r="81" spans="1:14" ht="19.5" customHeight="1" thickBot="1">
      <c r="A81" s="49"/>
      <c r="B81" s="23" t="s">
        <v>147</v>
      </c>
      <c r="C81" s="23" t="s">
        <v>169</v>
      </c>
      <c r="D81" s="6" t="s">
        <v>167</v>
      </c>
      <c r="E81" s="6" t="s">
        <v>89</v>
      </c>
      <c r="F81" s="6" t="s">
        <v>16</v>
      </c>
      <c r="G81" s="9">
        <v>4.2</v>
      </c>
      <c r="H81" s="8">
        <v>4.7557</v>
      </c>
      <c r="I81" s="108">
        <v>584</v>
      </c>
      <c r="J81" s="6">
        <v>3</v>
      </c>
      <c r="K81" s="7">
        <v>7</v>
      </c>
      <c r="L81" s="7">
        <v>6</v>
      </c>
      <c r="M81" s="9" t="s">
        <v>168</v>
      </c>
      <c r="N81" s="90">
        <v>78</v>
      </c>
    </row>
    <row r="82" spans="1:14" ht="19.5" customHeight="1" thickBot="1">
      <c r="A82" s="49"/>
      <c r="B82" s="23" t="s">
        <v>147</v>
      </c>
      <c r="C82" s="23" t="s">
        <v>167</v>
      </c>
      <c r="D82" s="6" t="s">
        <v>167</v>
      </c>
      <c r="E82" s="6" t="s">
        <v>89</v>
      </c>
      <c r="F82" s="6" t="s">
        <v>16</v>
      </c>
      <c r="G82" s="9">
        <v>4.2</v>
      </c>
      <c r="H82" s="8">
        <v>4.76</v>
      </c>
      <c r="I82" s="108">
        <v>584</v>
      </c>
      <c r="J82" s="6">
        <v>3</v>
      </c>
      <c r="K82" s="7">
        <v>7</v>
      </c>
      <c r="L82" s="7">
        <v>6</v>
      </c>
      <c r="M82" s="9" t="s">
        <v>168</v>
      </c>
      <c r="N82" s="90">
        <v>78</v>
      </c>
    </row>
    <row r="83" spans="1:14" ht="19.5" customHeight="1" thickBot="1">
      <c r="A83" s="49"/>
      <c r="B83" s="23" t="s">
        <v>25</v>
      </c>
      <c r="C83" s="109" t="s">
        <v>27</v>
      </c>
      <c r="D83" s="6" t="s">
        <v>27</v>
      </c>
      <c r="E83" s="6" t="s">
        <v>90</v>
      </c>
      <c r="F83" s="6" t="s">
        <v>16</v>
      </c>
      <c r="G83" s="9">
        <v>7.4</v>
      </c>
      <c r="H83" s="8">
        <v>3.922660419572028</v>
      </c>
      <c r="I83" s="108">
        <v>384</v>
      </c>
      <c r="J83" s="7">
        <v>2</v>
      </c>
      <c r="K83" s="7">
        <v>5</v>
      </c>
      <c r="L83" s="7">
        <v>2</v>
      </c>
      <c r="M83" s="9" t="s">
        <v>28</v>
      </c>
      <c r="N83" s="110">
        <v>76.29</v>
      </c>
    </row>
    <row r="84" spans="1:14" ht="19.5" customHeight="1" thickBot="1">
      <c r="A84" s="49"/>
      <c r="B84" s="23" t="s">
        <v>25</v>
      </c>
      <c r="C84" s="109" t="s">
        <v>29</v>
      </c>
      <c r="D84" s="6" t="s">
        <v>29</v>
      </c>
      <c r="E84" s="6" t="s">
        <v>89</v>
      </c>
      <c r="F84" s="6" t="s">
        <v>16</v>
      </c>
      <c r="G84" s="9">
        <v>7.4</v>
      </c>
      <c r="H84" s="8">
        <v>3.922651248691791</v>
      </c>
      <c r="I84" s="108">
        <v>384</v>
      </c>
      <c r="J84" s="6">
        <v>2</v>
      </c>
      <c r="K84" s="7">
        <v>5</v>
      </c>
      <c r="L84" s="7">
        <v>2</v>
      </c>
      <c r="M84" s="9" t="s">
        <v>28</v>
      </c>
      <c r="N84" s="110">
        <v>66.89</v>
      </c>
    </row>
    <row r="85" spans="1:14" ht="19.5" customHeight="1" thickBot="1">
      <c r="A85" s="49"/>
      <c r="B85" s="23" t="s">
        <v>25</v>
      </c>
      <c r="C85" s="23" t="s">
        <v>53</v>
      </c>
      <c r="D85" s="6" t="s">
        <v>53</v>
      </c>
      <c r="E85" s="6" t="s">
        <v>90</v>
      </c>
      <c r="F85" s="6" t="s">
        <v>16</v>
      </c>
      <c r="G85" s="9">
        <v>7.4</v>
      </c>
      <c r="H85" s="8">
        <v>3.905594109732089</v>
      </c>
      <c r="I85" s="108">
        <v>384</v>
      </c>
      <c r="J85" s="6">
        <v>2</v>
      </c>
      <c r="K85" s="7">
        <v>5</v>
      </c>
      <c r="L85" s="7">
        <v>2</v>
      </c>
      <c r="M85" s="9" t="s">
        <v>54</v>
      </c>
      <c r="N85" s="7">
        <v>70.89</v>
      </c>
    </row>
    <row r="86" spans="1:14" ht="19.5" customHeight="1" thickBot="1">
      <c r="A86" s="49"/>
      <c r="B86" s="89" t="s">
        <v>25</v>
      </c>
      <c r="C86" s="89" t="s">
        <v>55</v>
      </c>
      <c r="D86" s="48" t="s">
        <v>55</v>
      </c>
      <c r="E86" s="48" t="s">
        <v>89</v>
      </c>
      <c r="F86" s="48" t="s">
        <v>16</v>
      </c>
      <c r="G86" s="91">
        <v>7.4</v>
      </c>
      <c r="H86" s="47">
        <v>3.905594109732089</v>
      </c>
      <c r="I86" s="108">
        <v>384</v>
      </c>
      <c r="J86" s="48">
        <v>2</v>
      </c>
      <c r="K86" s="90">
        <v>5</v>
      </c>
      <c r="L86" s="90">
        <v>2</v>
      </c>
      <c r="M86" s="91" t="s">
        <v>54</v>
      </c>
      <c r="N86" s="90">
        <v>70.89</v>
      </c>
    </row>
    <row r="87" spans="2:15" ht="19.5" customHeight="1">
      <c r="B87" s="132" t="s">
        <v>32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</row>
    <row r="88" spans="2:15" ht="19.5" customHeight="1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2:15" s="52" customFormat="1" ht="19.5" customHeight="1" thickBot="1">
      <c r="B89" s="119" t="s">
        <v>45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134" t="s">
        <v>75</v>
      </c>
      <c r="N89" s="134"/>
      <c r="O89" s="135"/>
    </row>
    <row r="90" spans="2:15" ht="46.35" customHeight="1" thickBot="1">
      <c r="B90" s="10" t="s">
        <v>42</v>
      </c>
      <c r="C90" s="35"/>
      <c r="D90" s="11"/>
      <c r="E90" s="11" t="s">
        <v>43</v>
      </c>
      <c r="F90" s="11" t="s">
        <v>44</v>
      </c>
      <c r="G90" s="11" t="s">
        <v>33</v>
      </c>
      <c r="H90" s="11" t="s">
        <v>34</v>
      </c>
      <c r="I90" s="12" t="s">
        <v>70</v>
      </c>
      <c r="J90" s="12" t="s">
        <v>105</v>
      </c>
      <c r="K90" s="12" t="s">
        <v>104</v>
      </c>
      <c r="M90" s="50" t="s">
        <v>42</v>
      </c>
      <c r="N90" s="29" t="s">
        <v>98</v>
      </c>
      <c r="O90" s="29" t="s">
        <v>99</v>
      </c>
    </row>
    <row r="91" spans="2:15" ht="19.5" customHeight="1" thickBot="1">
      <c r="B91" s="13" t="s">
        <v>59</v>
      </c>
      <c r="C91" s="14"/>
      <c r="D91" s="14"/>
      <c r="E91" s="15">
        <v>2</v>
      </c>
      <c r="F91" s="16">
        <v>2.9999</v>
      </c>
      <c r="G91" s="15">
        <v>68</v>
      </c>
      <c r="H91" s="15">
        <v>118</v>
      </c>
      <c r="I91" s="15">
        <v>0</v>
      </c>
      <c r="J91" s="24">
        <v>0</v>
      </c>
      <c r="K91" s="24">
        <v>0</v>
      </c>
      <c r="M91" s="30" t="s">
        <v>78</v>
      </c>
      <c r="N91" s="111" t="s">
        <v>59</v>
      </c>
      <c r="O91" s="24"/>
    </row>
    <row r="92" spans="2:15" ht="19.5" customHeight="1" thickBot="1">
      <c r="B92" s="17" t="s">
        <v>60</v>
      </c>
      <c r="C92" s="18"/>
      <c r="D92" s="18"/>
      <c r="E92" s="19">
        <v>3</v>
      </c>
      <c r="F92" s="20">
        <v>3.1999</v>
      </c>
      <c r="G92" s="21">
        <v>192</v>
      </c>
      <c r="H92" s="21">
        <v>238</v>
      </c>
      <c r="I92" s="21">
        <v>1</v>
      </c>
      <c r="J92" s="25">
        <v>1</v>
      </c>
      <c r="K92" s="25">
        <v>1</v>
      </c>
      <c r="M92" s="31" t="s">
        <v>79</v>
      </c>
      <c r="N92" s="32">
        <v>3</v>
      </c>
      <c r="O92" s="25">
        <v>3.39</v>
      </c>
    </row>
    <row r="93" spans="2:15" ht="19.5" customHeight="1" thickBot="1">
      <c r="B93" s="13" t="s">
        <v>61</v>
      </c>
      <c r="C93" s="14"/>
      <c r="D93" s="14"/>
      <c r="E93" s="22">
        <v>3.2</v>
      </c>
      <c r="F93" s="16">
        <v>3.3998999999999997</v>
      </c>
      <c r="G93" s="15">
        <v>234</v>
      </c>
      <c r="H93" s="15">
        <v>277</v>
      </c>
      <c r="I93" s="15">
        <v>2</v>
      </c>
      <c r="J93" s="26">
        <v>1</v>
      </c>
      <c r="K93" s="26">
        <v>1</v>
      </c>
      <c r="M93" s="33" t="s">
        <v>80</v>
      </c>
      <c r="N93" s="34">
        <v>3.4</v>
      </c>
      <c r="O93" s="26">
        <v>3.99</v>
      </c>
    </row>
    <row r="94" spans="2:15" ht="19.5" customHeight="1" thickBot="1">
      <c r="B94" s="17" t="s">
        <v>62</v>
      </c>
      <c r="C94" s="18"/>
      <c r="D94" s="18"/>
      <c r="E94" s="19">
        <v>3.4</v>
      </c>
      <c r="F94" s="20">
        <v>3.5999</v>
      </c>
      <c r="G94" s="21">
        <v>271</v>
      </c>
      <c r="H94" s="21">
        <v>312</v>
      </c>
      <c r="I94" s="21">
        <v>3</v>
      </c>
      <c r="J94" s="25">
        <v>2</v>
      </c>
      <c r="K94" s="25">
        <v>2</v>
      </c>
      <c r="M94" s="31" t="s">
        <v>81</v>
      </c>
      <c r="N94" s="32">
        <v>4</v>
      </c>
      <c r="O94" s="25">
        <v>4.99</v>
      </c>
    </row>
    <row r="95" spans="2:15" ht="19.5" customHeight="1" thickBot="1">
      <c r="B95" s="13" t="s">
        <v>63</v>
      </c>
      <c r="C95" s="14"/>
      <c r="D95" s="14"/>
      <c r="E95" s="22">
        <v>3.6</v>
      </c>
      <c r="F95" s="16">
        <v>3.7998999999999996</v>
      </c>
      <c r="G95" s="15">
        <v>304</v>
      </c>
      <c r="H95" s="15">
        <v>344</v>
      </c>
      <c r="I95" s="15">
        <v>4</v>
      </c>
      <c r="J95" s="26">
        <v>2</v>
      </c>
      <c r="K95" s="26">
        <v>2</v>
      </c>
      <c r="M95" s="33" t="s">
        <v>82</v>
      </c>
      <c r="N95" s="34">
        <v>5</v>
      </c>
      <c r="O95" s="26">
        <v>5.99</v>
      </c>
    </row>
    <row r="96" spans="2:15" ht="15.75" thickBot="1">
      <c r="B96" s="17" t="s">
        <v>64</v>
      </c>
      <c r="C96" s="18"/>
      <c r="D96" s="18"/>
      <c r="E96" s="19">
        <v>3.8</v>
      </c>
      <c r="F96" s="20">
        <v>4.1999</v>
      </c>
      <c r="G96" s="21">
        <v>346</v>
      </c>
      <c r="H96" s="21">
        <v>384</v>
      </c>
      <c r="I96" s="21">
        <v>5</v>
      </c>
      <c r="J96" s="21">
        <v>2</v>
      </c>
      <c r="K96" s="27" t="s">
        <v>71</v>
      </c>
      <c r="M96" s="31" t="s">
        <v>83</v>
      </c>
      <c r="N96" s="32">
        <v>6</v>
      </c>
      <c r="O96" s="25">
        <v>6.99</v>
      </c>
    </row>
    <row r="97" spans="2:15" ht="15.75" thickBot="1">
      <c r="B97" s="13" t="s">
        <v>65</v>
      </c>
      <c r="C97" s="14"/>
      <c r="D97" s="14"/>
      <c r="E97" s="22">
        <v>4.2</v>
      </c>
      <c r="F97" s="16">
        <v>4.6999</v>
      </c>
      <c r="G97" s="15">
        <v>400</v>
      </c>
      <c r="H97" s="15">
        <v>435</v>
      </c>
      <c r="I97" s="15">
        <v>6</v>
      </c>
      <c r="J97" s="26">
        <v>2</v>
      </c>
      <c r="K97" s="26">
        <v>3</v>
      </c>
      <c r="M97" s="33" t="s">
        <v>84</v>
      </c>
      <c r="N97" s="34">
        <v>7</v>
      </c>
      <c r="O97" s="26" t="s">
        <v>85</v>
      </c>
    </row>
    <row r="98" spans="2:11" ht="15.75" thickBot="1">
      <c r="B98" s="17" t="s">
        <v>66</v>
      </c>
      <c r="C98" s="18"/>
      <c r="D98" s="18"/>
      <c r="E98" s="19">
        <v>4.7</v>
      </c>
      <c r="F98" s="20">
        <v>5.2999</v>
      </c>
      <c r="G98" s="21">
        <v>453</v>
      </c>
      <c r="H98" s="21">
        <v>485</v>
      </c>
      <c r="I98" s="21">
        <v>7</v>
      </c>
      <c r="J98" s="25">
        <v>3</v>
      </c>
      <c r="K98" s="27" t="s">
        <v>72</v>
      </c>
    </row>
    <row r="99" spans="2:11" ht="15.75" thickBot="1">
      <c r="B99" s="13" t="s">
        <v>67</v>
      </c>
      <c r="C99" s="14"/>
      <c r="D99" s="14"/>
      <c r="E99" s="22">
        <v>5.3</v>
      </c>
      <c r="F99" s="16">
        <v>6.0999</v>
      </c>
      <c r="G99" s="15">
        <v>505</v>
      </c>
      <c r="H99" s="15">
        <v>534</v>
      </c>
      <c r="I99" s="15">
        <v>8</v>
      </c>
      <c r="J99" s="26">
        <v>3</v>
      </c>
      <c r="K99" s="28" t="s">
        <v>73</v>
      </c>
    </row>
    <row r="100" spans="2:11" ht="15.75" thickBot="1">
      <c r="B100" s="17" t="s">
        <v>68</v>
      </c>
      <c r="C100" s="18"/>
      <c r="D100" s="18"/>
      <c r="E100" s="19">
        <v>6.1</v>
      </c>
      <c r="F100" s="20">
        <v>7.1999</v>
      </c>
      <c r="G100" s="21">
        <v>558</v>
      </c>
      <c r="H100" s="21">
        <v>584</v>
      </c>
      <c r="I100" s="21">
        <v>9</v>
      </c>
      <c r="J100" s="25">
        <v>3</v>
      </c>
      <c r="K100" s="27" t="s">
        <v>74</v>
      </c>
    </row>
    <row r="101" spans="2:11" ht="15.75" thickBot="1">
      <c r="B101" s="13" t="s">
        <v>69</v>
      </c>
      <c r="C101" s="14"/>
      <c r="D101" s="14"/>
      <c r="E101" s="22">
        <v>7.2</v>
      </c>
      <c r="F101" s="16">
        <v>10</v>
      </c>
      <c r="G101" s="15">
        <v>599</v>
      </c>
      <c r="H101" s="15">
        <v>624</v>
      </c>
      <c r="I101" s="15">
        <v>10</v>
      </c>
      <c r="J101" s="26">
        <v>3</v>
      </c>
      <c r="K101" s="26">
        <v>6</v>
      </c>
    </row>
    <row r="103" ht="15">
      <c r="B103" s="2" t="s">
        <v>8</v>
      </c>
    </row>
    <row r="104" spans="2:20" s="36" customFormat="1" ht="15">
      <c r="B104" s="36" t="s">
        <v>94</v>
      </c>
      <c r="R104" s="38"/>
      <c r="T104" s="39"/>
    </row>
    <row r="105" s="36" customFormat="1" ht="15">
      <c r="B105" s="36" t="s">
        <v>95</v>
      </c>
    </row>
    <row r="106" ht="15">
      <c r="B106" t="s">
        <v>101</v>
      </c>
    </row>
    <row r="107" ht="15">
      <c r="B107" t="s">
        <v>35</v>
      </c>
    </row>
    <row r="109" ht="16.5" thickBot="1">
      <c r="B109" s="53" t="s">
        <v>112</v>
      </c>
    </row>
    <row r="110" spans="2:15" ht="30.75" thickBot="1">
      <c r="B110" s="3" t="s">
        <v>2</v>
      </c>
      <c r="C110" s="4" t="s">
        <v>3</v>
      </c>
      <c r="D110" s="4" t="s">
        <v>102</v>
      </c>
      <c r="E110" s="4" t="s">
        <v>4</v>
      </c>
      <c r="F110" s="5" t="s">
        <v>5</v>
      </c>
      <c r="G110" s="5" t="s">
        <v>6</v>
      </c>
      <c r="H110" s="5" t="s">
        <v>7</v>
      </c>
      <c r="I110" s="5" t="s">
        <v>52</v>
      </c>
      <c r="J110" s="5" t="s">
        <v>46</v>
      </c>
      <c r="K110" s="5" t="s">
        <v>47</v>
      </c>
      <c r="L110" s="5" t="s">
        <v>40</v>
      </c>
      <c r="M110" s="5" t="s">
        <v>49</v>
      </c>
      <c r="N110" s="78" t="s">
        <v>50</v>
      </c>
      <c r="O110" s="78" t="s">
        <v>113</v>
      </c>
    </row>
    <row r="111" spans="2:15" ht="15.75" thickBot="1">
      <c r="B111" s="66" t="s">
        <v>23</v>
      </c>
      <c r="C111" s="66" t="s">
        <v>24</v>
      </c>
      <c r="D111" s="67" t="s">
        <v>37</v>
      </c>
      <c r="E111" s="67" t="s">
        <v>90</v>
      </c>
      <c r="F111" s="67" t="s">
        <v>11</v>
      </c>
      <c r="G111" s="67">
        <v>7.3</v>
      </c>
      <c r="H111" s="68">
        <v>3.2596557691203825</v>
      </c>
      <c r="I111" s="63">
        <v>234</v>
      </c>
      <c r="J111" s="69">
        <v>1</v>
      </c>
      <c r="K111" s="69">
        <v>2</v>
      </c>
      <c r="L111" s="69">
        <v>1</v>
      </c>
      <c r="M111" s="70" t="s">
        <v>17</v>
      </c>
      <c r="N111" s="79">
        <v>58.5</v>
      </c>
      <c r="O111" s="104">
        <v>43857</v>
      </c>
    </row>
    <row r="112" spans="2:15" ht="15.75" thickBot="1">
      <c r="B112" s="71" t="s">
        <v>21</v>
      </c>
      <c r="C112" s="71" t="s">
        <v>22</v>
      </c>
      <c r="D112" s="72" t="s">
        <v>37</v>
      </c>
      <c r="E112" s="72" t="s">
        <v>90</v>
      </c>
      <c r="F112" s="72" t="s">
        <v>11</v>
      </c>
      <c r="G112" s="72">
        <v>7.3</v>
      </c>
      <c r="H112" s="73">
        <v>3.2596557691203825</v>
      </c>
      <c r="I112" s="74">
        <v>234</v>
      </c>
      <c r="J112" s="75">
        <v>1</v>
      </c>
      <c r="K112" s="75">
        <v>2</v>
      </c>
      <c r="L112" s="75">
        <v>1</v>
      </c>
      <c r="M112" s="76" t="s">
        <v>17</v>
      </c>
      <c r="N112" s="80">
        <v>58.5</v>
      </c>
      <c r="O112" s="81">
        <v>43857</v>
      </c>
    </row>
    <row r="113" spans="2:15" ht="15.75" thickBot="1">
      <c r="B113" s="60" t="s">
        <v>25</v>
      </c>
      <c r="C113" s="60" t="s">
        <v>26</v>
      </c>
      <c r="D113" s="61" t="s">
        <v>26</v>
      </c>
      <c r="E113" s="61" t="s">
        <v>89</v>
      </c>
      <c r="F113" s="61" t="s">
        <v>16</v>
      </c>
      <c r="G113" s="61">
        <v>7.3</v>
      </c>
      <c r="H113" s="62">
        <v>3.2636079874925237</v>
      </c>
      <c r="I113" s="63">
        <v>277</v>
      </c>
      <c r="J113" s="64">
        <v>1</v>
      </c>
      <c r="K113" s="64">
        <v>2</v>
      </c>
      <c r="L113" s="64">
        <v>1</v>
      </c>
      <c r="M113" s="65" t="s">
        <v>17</v>
      </c>
      <c r="N113" s="79">
        <v>62.28</v>
      </c>
      <c r="O113" s="104">
        <v>43857</v>
      </c>
    </row>
    <row r="114" spans="2:15" ht="15.75" thickBot="1">
      <c r="B114" s="71" t="s">
        <v>25</v>
      </c>
      <c r="C114" s="71" t="s">
        <v>31</v>
      </c>
      <c r="D114" s="72" t="s">
        <v>31</v>
      </c>
      <c r="E114" s="72" t="s">
        <v>90</v>
      </c>
      <c r="F114" s="72" t="s">
        <v>16</v>
      </c>
      <c r="G114" s="72">
        <v>4.3</v>
      </c>
      <c r="H114" s="73">
        <v>4.995498675459535</v>
      </c>
      <c r="I114" s="74">
        <v>485</v>
      </c>
      <c r="J114" s="72">
        <v>3</v>
      </c>
      <c r="K114" s="75">
        <v>7</v>
      </c>
      <c r="L114" s="75">
        <v>4</v>
      </c>
      <c r="M114" s="76" t="s">
        <v>30</v>
      </c>
      <c r="N114" s="75">
        <v>99.42</v>
      </c>
      <c r="O114" s="81">
        <v>44439</v>
      </c>
    </row>
    <row r="115" spans="2:15" ht="15.75" thickBot="1">
      <c r="B115" s="85" t="s">
        <v>25</v>
      </c>
      <c r="C115" s="85" t="s">
        <v>36</v>
      </c>
      <c r="D115" s="61" t="s">
        <v>36</v>
      </c>
      <c r="E115" s="61" t="s">
        <v>89</v>
      </c>
      <c r="F115" s="61" t="s">
        <v>16</v>
      </c>
      <c r="G115" s="61">
        <v>4.3</v>
      </c>
      <c r="H115" s="62">
        <v>4.830404722427728</v>
      </c>
      <c r="I115" s="63">
        <v>485</v>
      </c>
      <c r="J115" s="61">
        <v>3</v>
      </c>
      <c r="K115" s="64">
        <v>7</v>
      </c>
      <c r="L115" s="64">
        <v>3</v>
      </c>
      <c r="M115" s="65" t="s">
        <v>30</v>
      </c>
      <c r="N115" s="64">
        <v>98.45</v>
      </c>
      <c r="O115" s="104">
        <v>44439</v>
      </c>
    </row>
    <row r="116" spans="7:9" ht="15">
      <c r="G116" s="48"/>
      <c r="H116" s="47"/>
      <c r="I116" s="47"/>
    </row>
    <row r="117" ht="15">
      <c r="B117" s="2" t="s">
        <v>8</v>
      </c>
    </row>
    <row r="118" ht="15">
      <c r="B118" s="36" t="s">
        <v>114</v>
      </c>
    </row>
    <row r="120" ht="15">
      <c r="B120" s="2" t="s">
        <v>136</v>
      </c>
    </row>
  </sheetData>
  <conditionalFormatting sqref="I59:I86">
    <cfRule type="dataBar" priority="3">
      <dataBar minLength="0" maxLength="100">
        <cfvo type="min"/>
        <cfvo type="num" val="1000"/>
        <color rgb="FF9BBB59"/>
      </dataBar>
      <extLst>
        <ext xmlns:x14="http://schemas.microsoft.com/office/spreadsheetml/2009/9/main" uri="{B025F937-C7B1-47D3-B67F-A62EFF666E3E}">
          <x14:id>{BB4F2BB6-A4F6-45F8-9D67-DBCEEFE16071}</x14:id>
        </ext>
      </extLst>
    </cfRule>
  </conditionalFormatting>
  <conditionalFormatting sqref="I111">
    <cfRule type="dataBar" priority="6">
      <dataBar minLength="0" maxLength="100">
        <cfvo type="min"/>
        <cfvo type="num" val="1000"/>
        <color rgb="FF9BBB59"/>
      </dataBar>
      <extLst>
        <ext xmlns:x14="http://schemas.microsoft.com/office/spreadsheetml/2009/9/main" uri="{B025F937-C7B1-47D3-B67F-A62EFF666E3E}">
          <x14:id>{022B36F5-635F-4182-85D0-83D0F3742894}</x14:id>
        </ext>
      </extLst>
    </cfRule>
  </conditionalFormatting>
  <conditionalFormatting sqref="I112">
    <cfRule type="dataBar" priority="5">
      <dataBar minLength="0" maxLength="100">
        <cfvo type="min"/>
        <cfvo type="num" val="1000"/>
        <color rgb="FF9BBB59"/>
      </dataBar>
      <extLst>
        <ext xmlns:x14="http://schemas.microsoft.com/office/spreadsheetml/2009/9/main" uri="{B025F937-C7B1-47D3-B67F-A62EFF666E3E}">
          <x14:id>{40CED914-E642-42C9-AFDF-E328D2F8398F}</x14:id>
        </ext>
      </extLst>
    </cfRule>
  </conditionalFormatting>
  <conditionalFormatting sqref="I113">
    <cfRule type="dataBar" priority="14">
      <dataBar minLength="0" maxLength="100">
        <cfvo type="min"/>
        <cfvo type="num" val="1000"/>
        <color rgb="FF9BBB59"/>
      </dataBar>
      <extLst>
        <ext xmlns:x14="http://schemas.microsoft.com/office/spreadsheetml/2009/9/main" uri="{B025F937-C7B1-47D3-B67F-A62EFF666E3E}">
          <x14:id>{029C067B-7D1C-4274-B972-DA0686E06954}</x14:id>
        </ext>
      </extLst>
    </cfRule>
  </conditionalFormatting>
  <conditionalFormatting sqref="I114:I115">
    <cfRule type="dataBar" priority="4">
      <dataBar minLength="0" maxLength="100">
        <cfvo type="min"/>
        <cfvo type="num" val="1000"/>
        <color rgb="FF9BBB59"/>
      </dataBar>
      <extLst>
        <ext xmlns:x14="http://schemas.microsoft.com/office/spreadsheetml/2009/9/main" uri="{B025F937-C7B1-47D3-B67F-A62EFF666E3E}">
          <x14:id>{80ADFAA9-89AB-4E8D-BDB6-814F226B790B}</x14:id>
        </ext>
      </extLst>
    </cfRule>
  </conditionalFormatting>
  <conditionalFormatting sqref="J8:J9 O56 J11 O26:O33">
    <cfRule type="dataBar" priority="12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{018A7886-0D40-48EF-9F94-8A237B0B4F7C}</x14:id>
        </ext>
      </extLst>
    </cfRule>
  </conditionalFormatting>
  <conditionalFormatting sqref="J10">
    <cfRule type="dataBar" priority="10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{F1993B1F-F355-4927-9B20-80C2701A9CEF}</x14:id>
        </ext>
      </extLst>
    </cfRule>
  </conditionalFormatting>
  <conditionalFormatting sqref="J12:J18">
    <cfRule type="dataBar" priority="9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{3CB06636-DF9E-4D63-8162-1D4617A1379C}</x14:id>
        </ext>
      </extLst>
    </cfRule>
  </conditionalFormatting>
  <conditionalFormatting sqref="J20:J25">
    <cfRule type="dataBar" priority="8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{0D139461-264D-4F24-8F94-5E96F25C27F3}</x14:id>
        </ext>
      </extLst>
    </cfRule>
  </conditionalFormatting>
  <conditionalFormatting sqref="J34:J36">
    <cfRule type="dataBar" priority="13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{BCF6DE82-E6EB-4FD8-840B-E55D11387247}</x14:id>
        </ext>
      </extLst>
    </cfRule>
  </conditionalFormatting>
  <conditionalFormatting sqref="J45:J46">
    <cfRule type="dataBar" priority="2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{9F93B350-396C-4EA0-A897-BEF49CEB0F11}</x14:id>
        </ext>
      </extLst>
    </cfRule>
  </conditionalFormatting>
  <conditionalFormatting sqref="O19">
    <cfRule type="dataBar" priority="11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{BB25AE2E-7AE4-4A4C-AFFE-2A3B18B9E93D}</x14:id>
        </ext>
      </extLst>
    </cfRule>
  </conditionalFormatting>
  <conditionalFormatting sqref="R104">
    <cfRule type="dataBar" priority="7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{2D37F96C-3F7F-4A5C-A57E-FB52EADE7540}</x14:id>
        </ext>
      </extLst>
    </cfRule>
  </conditionalFormatting>
  <conditionalFormatting sqref="J37:J44">
    <cfRule type="dataBar" priority="1">
      <dataBar minLength="0" maxLength="100">
        <cfvo type="min"/>
        <cfvo type="num" val="1000"/>
        <color rgb="FF63C384"/>
      </dataBar>
      <extLst>
        <ext xmlns:x14="http://schemas.microsoft.com/office/spreadsheetml/2009/9/main" uri="{B025F937-C7B1-47D3-B67F-A62EFF666E3E}">
          <x14:id>{564E0564-C1E5-41DA-B75E-4A567D894EFC}</x14:id>
        </ext>
      </extLst>
    </cfRule>
  </conditionalFormatting>
  <hyperlinks>
    <hyperlink ref="C4" r:id="rId1" display="https://www.energystar.gov/productfinder/product/certified-clothes-dryers/results"/>
  </hyperlinks>
  <printOptions/>
  <pageMargins left="0.7" right="0.7" top="0.75" bottom="0.75" header="0.3" footer="0.3"/>
  <pageSetup fitToHeight="1" fitToWidth="1" horizontalDpi="300" verticalDpi="300" orientation="portrait" scale="61" r:id="rId9"/>
  <headerFooter>
    <oddFooter>&amp;L&amp;K02-023neea.org |  ESRPP@neea.org  |  503-688-5400&amp;R&amp;G</oddFooter>
  </headerFooter>
  <legacyDrawingHF r:id="rId8"/>
  <tableParts>
    <tablePart r:id="rId3"/>
    <tablePart r:id="rId7"/>
    <tablePart r:id="rId4"/>
    <tablePart r:id="rId5"/>
    <tablePart r:id="rId6"/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4F2BB6-A4F6-45F8-9D67-DBCEEFE16071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  <x14:dxf/>
          </x14:cfRule>
          <xm:sqref>I59:I86</xm:sqref>
        </x14:conditionalFormatting>
        <x14:conditionalFormatting xmlns:xm="http://schemas.microsoft.com/office/excel/2006/main">
          <x14:cfRule type="dataBar" id="{022B36F5-635F-4182-85D0-83D0F3742894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  <x14:dxf/>
          </x14:cfRule>
          <xm:sqref>I111</xm:sqref>
        </x14:conditionalFormatting>
        <x14:conditionalFormatting xmlns:xm="http://schemas.microsoft.com/office/excel/2006/main">
          <x14:cfRule type="dataBar" id="{40CED914-E642-42C9-AFDF-E328D2F8398F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  <x14:dxf/>
          </x14:cfRule>
          <xm:sqref>I112</xm:sqref>
        </x14:conditionalFormatting>
        <x14:conditionalFormatting xmlns:xm="http://schemas.microsoft.com/office/excel/2006/main">
          <x14:cfRule type="dataBar" id="{029C067B-7D1C-4274-B972-DA0686E06954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  <x14:dxf/>
          </x14:cfRule>
          <xm:sqref>I113</xm:sqref>
        </x14:conditionalFormatting>
        <x14:conditionalFormatting xmlns:xm="http://schemas.microsoft.com/office/excel/2006/main">
          <x14:cfRule type="dataBar" id="{80ADFAA9-89AB-4E8D-BDB6-814F226B790B}">
            <x14:dataBar minLength="0" maxLength="100" gradient="0">
              <x14:cfvo type="autoMin"/>
              <x14:cfvo type="num">
                <xm:f>1000</xm:f>
              </x14:cfvo>
              <x14:negativeFillColor rgb="FFFF0000"/>
              <x14:axisColor rgb="FF000000"/>
            </x14:dataBar>
            <x14:dxf/>
          </x14:cfRule>
          <xm:sqref>I114:I115</xm:sqref>
        </x14:conditionalFormatting>
        <x14:conditionalFormatting xmlns:xm="http://schemas.microsoft.com/office/excel/2006/main">
          <x14:cfRule type="dataBar" id="{018A7886-0D40-48EF-9F94-8A237B0B4F7C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J8:J9 O56 J11 O26:O33</xm:sqref>
        </x14:conditionalFormatting>
        <x14:conditionalFormatting xmlns:xm="http://schemas.microsoft.com/office/excel/2006/main">
          <x14:cfRule type="dataBar" id="{F1993B1F-F355-4927-9B20-80C2701A9CEF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J10</xm:sqref>
        </x14:conditionalFormatting>
        <x14:conditionalFormatting xmlns:xm="http://schemas.microsoft.com/office/excel/2006/main">
          <x14:cfRule type="dataBar" id="{3CB06636-DF9E-4D63-8162-1D4617A1379C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J12:J18</xm:sqref>
        </x14:conditionalFormatting>
        <x14:conditionalFormatting xmlns:xm="http://schemas.microsoft.com/office/excel/2006/main">
          <x14:cfRule type="dataBar" id="{0D139461-264D-4F24-8F94-5E96F25C27F3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J20:J25</xm:sqref>
        </x14:conditionalFormatting>
        <x14:conditionalFormatting xmlns:xm="http://schemas.microsoft.com/office/excel/2006/main">
          <x14:cfRule type="dataBar" id="{BCF6DE82-E6EB-4FD8-840B-E55D11387247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J34:J36</xm:sqref>
        </x14:conditionalFormatting>
        <x14:conditionalFormatting xmlns:xm="http://schemas.microsoft.com/office/excel/2006/main">
          <x14:cfRule type="dataBar" id="{9F93B350-396C-4EA0-A897-BEF49CEB0F11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J45:J46</xm:sqref>
        </x14:conditionalFormatting>
        <x14:conditionalFormatting xmlns:xm="http://schemas.microsoft.com/office/excel/2006/main">
          <x14:cfRule type="dataBar" id="{BB25AE2E-7AE4-4A4C-AFFE-2A3B18B9E93D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O19</xm:sqref>
        </x14:conditionalFormatting>
        <x14:conditionalFormatting xmlns:xm="http://schemas.microsoft.com/office/excel/2006/main">
          <x14:cfRule type="dataBar" id="{2D37F96C-3F7F-4A5C-A57E-FB52EADE7540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R104</xm:sqref>
        </x14:conditionalFormatting>
        <x14:conditionalFormatting xmlns:xm="http://schemas.microsoft.com/office/excel/2006/main">
          <x14:cfRule type="dataBar" id="{564E0564-C1E5-41DA-B75E-4A567D894EFC}">
            <x14:dataBar minLength="0" maxLength="100" border="1" negativeBarBorderColorSameAsPositive="0">
              <x14:cfvo type="autoMin"/>
              <x14:cfvo type="num">
                <xm:f>1000</xm:f>
              </x14:cfvo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J37:J44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ADA-058E-4556-96DF-3FD416DC6F7E}">
  <dimension ref="A1:J57"/>
  <sheetViews>
    <sheetView tabSelected="1" zoomScaleSheetLayoutView="80" workbookViewId="0" topLeftCell="A1">
      <selection activeCell="K53" sqref="K53"/>
    </sheetView>
  </sheetViews>
  <sheetFormatPr defaultColWidth="8.57421875" defaultRowHeight="15"/>
  <cols>
    <col min="1" max="1" width="10.421875" style="83" bestFit="1" customWidth="1"/>
    <col min="2" max="2" width="13.421875" style="84" customWidth="1"/>
    <col min="3" max="3" width="89.8515625" style="82" customWidth="1"/>
    <col min="4" max="16384" width="8.57421875" style="82" customWidth="1"/>
  </cols>
  <sheetData>
    <row r="1" spans="1:3" ht="17.1" customHeight="1">
      <c r="A1" s="136" t="s">
        <v>111</v>
      </c>
      <c r="B1" s="137" t="s">
        <v>109</v>
      </c>
      <c r="C1" s="136" t="s">
        <v>110</v>
      </c>
    </row>
    <row r="2" spans="1:3" ht="30">
      <c r="A2" s="145">
        <v>45267</v>
      </c>
      <c r="B2" s="146">
        <v>31</v>
      </c>
      <c r="C2" s="147" t="s">
        <v>176</v>
      </c>
    </row>
    <row r="3" spans="1:3" ht="15">
      <c r="A3" s="138">
        <v>45205</v>
      </c>
      <c r="B3" s="139">
        <v>30</v>
      </c>
      <c r="C3" s="140" t="s">
        <v>174</v>
      </c>
    </row>
    <row r="4" spans="1:3" ht="15">
      <c r="A4" s="138">
        <v>45196</v>
      </c>
      <c r="B4" s="139">
        <v>29</v>
      </c>
      <c r="C4" s="140" t="s">
        <v>145</v>
      </c>
    </row>
    <row r="5" spans="1:3" ht="15">
      <c r="A5" s="138">
        <v>45174</v>
      </c>
      <c r="B5" s="139">
        <v>28</v>
      </c>
      <c r="C5" s="140" t="s">
        <v>139</v>
      </c>
    </row>
    <row r="6" spans="1:3" ht="15">
      <c r="A6" s="138">
        <v>45125</v>
      </c>
      <c r="B6" s="139">
        <v>27</v>
      </c>
      <c r="C6" s="140" t="s">
        <v>138</v>
      </c>
    </row>
    <row r="7" spans="1:3" ht="15">
      <c r="A7" s="138">
        <v>45051</v>
      </c>
      <c r="B7" s="139">
        <v>26</v>
      </c>
      <c r="C7" s="140" t="s">
        <v>134</v>
      </c>
    </row>
    <row r="8" spans="1:3" ht="15">
      <c r="A8" s="138">
        <v>44804</v>
      </c>
      <c r="B8" s="139">
        <v>25</v>
      </c>
      <c r="C8" s="140" t="s">
        <v>133</v>
      </c>
    </row>
    <row r="9" spans="1:3" ht="45">
      <c r="A9" s="138">
        <v>44439</v>
      </c>
      <c r="B9" s="139">
        <v>24</v>
      </c>
      <c r="C9" s="140" t="s">
        <v>126</v>
      </c>
    </row>
    <row r="10" spans="1:3" ht="45">
      <c r="A10" s="138">
        <v>43857</v>
      </c>
      <c r="B10" s="139">
        <v>23</v>
      </c>
      <c r="C10" s="140" t="s">
        <v>115</v>
      </c>
    </row>
    <row r="51" spans="1:10" ht="15">
      <c r="A51" s="158"/>
      <c r="B51" s="163"/>
      <c r="C51" s="164"/>
      <c r="D51" s="164"/>
      <c r="E51" s="164"/>
      <c r="F51" s="164"/>
      <c r="G51" s="164"/>
      <c r="H51" s="164"/>
      <c r="I51" s="164"/>
      <c r="J51" s="164"/>
    </row>
    <row r="52" ht="15">
      <c r="A52" s="158"/>
    </row>
    <row r="55" ht="15">
      <c r="A55" s="158"/>
    </row>
    <row r="57" spans="1:3" ht="15.75" thickBot="1">
      <c r="A57" s="141"/>
      <c r="B57" s="142"/>
      <c r="C57" s="143"/>
    </row>
  </sheetData>
  <printOptions/>
  <pageMargins left="0.7" right="0.7" top="0.75" bottom="0.75" header="0.3" footer="0.3"/>
  <pageSetup horizontalDpi="300" verticalDpi="300" orientation="portrait" scale="75" r:id="rId3"/>
  <headerFooter>
    <oddHeader>&amp;L&amp;"-,Bold"&amp;14Clothes Dryer Qualified Products List&amp;CRevision History</oddHeader>
    <oddFooter>&amp;L&amp;K02-024neea.org |  ESRPP@neea.org  |  503-688-5400&amp;R&amp;G</oddFooter>
  </headerFooter>
  <legacyDrawingHF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28F6A-06FD-4B34-B80A-002361C506AE}">
  <dimension ref="A1:H6"/>
  <sheetViews>
    <sheetView workbookViewId="0" topLeftCell="A1">
      <pane ySplit="1" topLeftCell="A2" activePane="bottomLeft" state="frozen"/>
      <selection pane="bottomLeft" activeCell="D3" sqref="D3"/>
    </sheetView>
  </sheetViews>
  <sheetFormatPr defaultColWidth="9.140625" defaultRowHeight="15"/>
  <cols>
    <col min="1" max="1" width="9.8515625" style="0" bestFit="1" customWidth="1"/>
    <col min="2" max="3" width="14.28125" style="0" bestFit="1" customWidth="1"/>
    <col min="4" max="4" width="14.57421875" style="0" bestFit="1" customWidth="1"/>
    <col min="5" max="5" width="11.421875" style="0" bestFit="1" customWidth="1"/>
    <col min="6" max="6" width="25.57421875" style="0" bestFit="1" customWidth="1"/>
    <col min="7" max="7" width="16.00390625" style="0" bestFit="1" customWidth="1"/>
    <col min="8" max="8" width="19.140625" style="0" customWidth="1"/>
  </cols>
  <sheetData>
    <row r="1" spans="1:8" ht="15">
      <c r="A1" s="2" t="s">
        <v>146</v>
      </c>
      <c r="B1" s="2" t="s">
        <v>3</v>
      </c>
      <c r="C1" s="2" t="s">
        <v>152</v>
      </c>
      <c r="D1" s="2" t="s">
        <v>153</v>
      </c>
      <c r="E1" s="2" t="s">
        <v>149</v>
      </c>
      <c r="F1" s="2" t="s">
        <v>8</v>
      </c>
      <c r="G1" s="2" t="s">
        <v>159</v>
      </c>
      <c r="H1" s="2" t="s">
        <v>162</v>
      </c>
    </row>
    <row r="2" spans="1:7" ht="15">
      <c r="A2" t="s">
        <v>25</v>
      </c>
      <c r="B2" t="s">
        <v>150</v>
      </c>
      <c r="E2">
        <v>4790950133</v>
      </c>
      <c r="G2" s="144" t="s">
        <v>166</v>
      </c>
    </row>
    <row r="3" spans="1:8" ht="15">
      <c r="A3" t="s">
        <v>14</v>
      </c>
      <c r="B3" t="s">
        <v>151</v>
      </c>
      <c r="C3" t="s">
        <v>18</v>
      </c>
      <c r="D3" t="s">
        <v>154</v>
      </c>
      <c r="E3">
        <v>4790950133</v>
      </c>
      <c r="G3" s="144" t="s">
        <v>161</v>
      </c>
      <c r="H3" s="144" t="s">
        <v>160</v>
      </c>
    </row>
    <row r="4" spans="1:7" ht="15">
      <c r="A4" t="s">
        <v>56</v>
      </c>
      <c r="B4" t="s">
        <v>155</v>
      </c>
      <c r="E4">
        <v>4790950133</v>
      </c>
      <c r="G4" s="144" t="s">
        <v>164</v>
      </c>
    </row>
    <row r="5" spans="1:7" ht="15">
      <c r="A5" t="s">
        <v>21</v>
      </c>
      <c r="B5" t="s">
        <v>156</v>
      </c>
      <c r="E5">
        <v>4790950133</v>
      </c>
      <c r="G5" s="144" t="s">
        <v>165</v>
      </c>
    </row>
    <row r="6" spans="1:7" ht="15">
      <c r="A6" t="s">
        <v>21</v>
      </c>
      <c r="B6" t="s">
        <v>158</v>
      </c>
      <c r="E6">
        <v>4790950133</v>
      </c>
      <c r="F6" t="s">
        <v>157</v>
      </c>
      <c r="G6" s="144" t="s">
        <v>163</v>
      </c>
    </row>
  </sheetData>
  <hyperlinks>
    <hyperlink ref="H3" r:id="rId1" display="https://www.energystar.gov/productfinder/product/certified-clothes-dryers/details-plus/2397439"/>
    <hyperlink ref="G3" r:id="rId2" display="https://www.energystar.gov/productfinder/product/certified-clothes-dryers/details-plus/2397438"/>
    <hyperlink ref="G6" r:id="rId3" display="https://www.energystar.gov/productfinder/product/certified-clothes-dryers/details-plus/2669197"/>
    <hyperlink ref="G4" r:id="rId4" display="https://www.energystar.gov/productfinder/product/certified-clothes-dryers/details-plus/2399999"/>
    <hyperlink ref="G5" r:id="rId5" display="https://www.energystar.gov/productfinder/product/certified-clothes-dryers/details-plus/2394238"/>
    <hyperlink ref="G2" r:id="rId6" display="https://www.energystar.gov/productfinder/product/certified-clothes-washers/details-plus/2379536"/>
  </hyperlink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DC65784B69BB45AB66E95CBD77D7A2" ma:contentTypeVersion="16" ma:contentTypeDescription="Create a new document." ma:contentTypeScope="" ma:versionID="580273a6c62b700a8f4a028efb182ec9">
  <xsd:schema xmlns:xsd="http://www.w3.org/2001/XMLSchema" xmlns:xs="http://www.w3.org/2001/XMLSchema" xmlns:p="http://schemas.microsoft.com/office/2006/metadata/properties" xmlns:ns3="af6f1497-1ebc-4ff5-96a7-052bb015e2b4" xmlns:ns4="6a27432a-9b76-412f-a82c-991affb0be9b" targetNamespace="http://schemas.microsoft.com/office/2006/metadata/properties" ma:root="true" ma:fieldsID="ca132f17b983d08c9a2e2da92801877d" ns3:_="" ns4:_="">
    <xsd:import namespace="af6f1497-1ebc-4ff5-96a7-052bb015e2b4"/>
    <xsd:import namespace="6a27432a-9b76-412f-a82c-991affb0be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f1497-1ebc-4ff5-96a7-052bb015e2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27432a-9b76-412f-a82c-991affb0be9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6f1497-1ebc-4ff5-96a7-052bb015e2b4" xsi:nil="true"/>
  </documentManagement>
</p:properties>
</file>

<file path=customXml/itemProps1.xml><?xml version="1.0" encoding="utf-8"?>
<ds:datastoreItem xmlns:ds="http://schemas.openxmlformats.org/officeDocument/2006/customXml" ds:itemID="{B187FAB1-91DF-48C3-A03B-72FFCB3B6F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6f1497-1ebc-4ff5-96a7-052bb015e2b4"/>
    <ds:schemaRef ds:uri="6a27432a-9b76-412f-a82c-991affb0be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D98E57-DB55-4A18-AE60-B41A1C44CB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522FF8-B85F-4701-B265-708BCD8212B3}">
  <ds:schemaRefs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6a27432a-9b76-412f-a82c-991affb0be9b"/>
    <ds:schemaRef ds:uri="http://purl.org/dc/terms/"/>
    <ds:schemaRef ds:uri="http://schemas.microsoft.com/office/2006/documentManagement/types"/>
    <ds:schemaRef ds:uri="http://schemas.microsoft.com/office/infopath/2007/PartnerControls"/>
    <ds:schemaRef ds:uri="af6f1497-1ebc-4ff5-96a7-052bb015e2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Dryers - Qualified Products List</dc:title>
  <dc:subject/>
  <dc:creator>Christopher Dymond</dc:creator>
  <cp:keywords/>
  <dc:description/>
  <cp:lastModifiedBy>Eric Olson</cp:lastModifiedBy>
  <cp:lastPrinted>2023-12-07T21:09:49Z</cp:lastPrinted>
  <dcterms:created xsi:type="dcterms:W3CDTF">2017-01-31T00:29:27Z</dcterms:created>
  <dcterms:modified xsi:type="dcterms:W3CDTF">2023-12-07T21:09:54Z</dcterms:modified>
  <cp:category>QPL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0x010100CDDC65784B69BB45AB66E95CBD77D7A2</vt:lpwstr>
  </property>
  <property fmtid="{D5CDD505-2E9C-101B-9397-08002B2CF9AE}" pid="3" name="Classification Level">
    <vt:lpwstr/>
  </property>
  <property fmtid="{D5CDD505-2E9C-101B-9397-08002B2CF9AE}" pid="4" name="Document Type">
    <vt:lpwstr>64;#Data|109db071-f4a3-4318-8938-461c496ab604</vt:lpwstr>
  </property>
  <property fmtid="{D5CDD505-2E9C-101B-9397-08002B2CF9AE}" pid="5" name="Document Type_">
    <vt:lpwstr/>
  </property>
</Properties>
</file>