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7.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8.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9.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0.xml" ContentType="application/vnd.openxmlformats-officedocument.drawing+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1.xml" ContentType="application/vnd.openxmlformats-officedocument.drawing+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Shared Folders\CADEO\03_Projects\BPA_MSA_2\TO036 Non-Residential Lighting Model Update\FINAL DELIVERABLES\"/>
    </mc:Choice>
  </mc:AlternateContent>
  <xr:revisionPtr revIDLastSave="0" documentId="13_ncr:1_{09734027-E0F5-4298-B1D3-A9294300ED89}" xr6:coauthVersionLast="47" xr6:coauthVersionMax="47" xr10:uidLastSave="{00000000-0000-0000-0000-000000000000}"/>
  <bookViews>
    <workbookView xWindow="-108" yWindow="-108" windowWidth="23256" windowHeight="12576" xr2:uid="{00000000-000D-0000-FFFF-FFFF00000000}"/>
  </bookViews>
  <sheets>
    <sheet name="ReadMe" sheetId="17" r:id="rId1"/>
    <sheet name="Ambient Linear" sheetId="18" r:id="rId2"/>
    <sheet name="High Low Bay HIGH" sheetId="19" r:id="rId3"/>
    <sheet name="High Low Bay LOW" sheetId="20" r:id="rId4"/>
    <sheet name="General Purpose" sheetId="21" r:id="rId5"/>
    <sheet name="Building Exterior HIGH" sheetId="22" r:id="rId6"/>
    <sheet name="Building Exterior LOW" sheetId="24" r:id="rId7"/>
    <sheet name="Downlight Large" sheetId="23" r:id="rId8"/>
    <sheet name="Street and Roadway HIGH" sheetId="26" r:id="rId9"/>
    <sheet name="Street and Roadway LOW" sheetId="27" r:id="rId10"/>
    <sheet name="Parking Lot" sheetId="28" r:id="rId11"/>
    <sheet name="Savings Table 1" sheetId="1" r:id="rId12"/>
    <sheet name="Savings Table 2" sheetId="2" r:id="rId13"/>
    <sheet name="Savings Table 3" sheetId="3" r:id="rId14"/>
    <sheet name="Sales Table 1" sheetId="4" r:id="rId15"/>
    <sheet name="Sales Table 2" sheetId="5" r:id="rId16"/>
    <sheet name="Sales Table 3" sheetId="6" r:id="rId17"/>
    <sheet name="Sales Table 4" sheetId="7" r:id="rId18"/>
    <sheet name="Sales Table 5" sheetId="8" r:id="rId19"/>
    <sheet name="Sales Table 6" sheetId="9" r:id="rId20"/>
    <sheet name="Stock Table 1" sheetId="10" r:id="rId21"/>
    <sheet name="Stock Table 2" sheetId="11" r:id="rId22"/>
    <sheet name="Stock Table 3" sheetId="12" r:id="rId23"/>
    <sheet name="Stock Table 4" sheetId="13" r:id="rId24"/>
    <sheet name="Stock Table 5" sheetId="14" r:id="rId25"/>
    <sheet name="Outflow Table 1" sheetId="15" r:id="rId26"/>
    <sheet name="Outflow Table 2" sheetId="16" r:id="rId27"/>
  </sheets>
  <externalReferences>
    <externalReference r:id="rId28"/>
    <externalReference r:id="rId29"/>
    <externalReference r:id="rId30"/>
    <externalReference r:id="rId31"/>
    <externalReference r:id="rId32"/>
  </externalReferences>
  <definedNames>
    <definedName name="_Key1" localSheetId="0" hidden="1">#REF!</definedName>
    <definedName name="_Key1" hidden="1">#REF!</definedName>
    <definedName name="_Key1_" hidden="1">#REF!</definedName>
    <definedName name="_Key1old" hidden="1">#REF!</definedName>
    <definedName name="_Key1old_" hidden="1">#REF!</definedName>
    <definedName name="_Key2" hidden="1">#REF!</definedName>
    <definedName name="_Key4" hidden="1">#REF!</definedName>
    <definedName name="_Order1" hidden="1">255</definedName>
    <definedName name="_Sort" localSheetId="0" hidden="1">#REF!</definedName>
    <definedName name="_Sort" hidden="1">#REF!</definedName>
    <definedName name="_Sort_" hidden="1">#REF!</definedName>
    <definedName name="_Sort2" hidden="1">#REF!</definedName>
    <definedName name="_SortOld" hidden="1">#REF!</definedName>
    <definedName name="_SortOld_" hidden="1">#REF!</definedName>
    <definedName name="ACTimer" hidden="1">#REF!</definedName>
    <definedName name="add_eff_opt">OFFSET('[1]Data Validation lists (bldg)'!$O$3,0,0,'[1]Data Validation lists (bldg)'!$O$2,1)</definedName>
    <definedName name="anscount" hidden="1">1</definedName>
    <definedName name="APPLICATION">[2]Indexes!$D$3:$D$17</definedName>
    <definedName name="array_BuildingType">'[3]HVAC Interaction Factors'!$B$7:$B$33</definedName>
    <definedName name="array_HVACtype">'[3]HVAC Interaction Factors'!$E$6:$I$6</definedName>
    <definedName name="BUILDING_TYPE">[2]Indexes!#REF!</definedName>
    <definedName name="BUSBAR_FACTOR">[2]Indexes!#REF!</definedName>
    <definedName name="CBWorkbookPriority" localSheetId="0" hidden="1">-284672641</definedName>
    <definedName name="CBWorkbookPriority" hidden="1">-738590518</definedName>
    <definedName name="cool_cap_met_1">OFFSET('[1]Data Validation lists (hvac)'!$AA$4,0,0,'[1]Data Validation lists (hvac)'!$AA$2,1)</definedName>
    <definedName name="cool_cap_met_2">OFFSET('[1]Data Validation lists (hvac)'!$AC$4,0,0,'[1]Data Validation lists (hvac)'!$AC$2,1)</definedName>
    <definedName name="cool_eff_met_1">OFFSET('[1]Data Validation lists (hvac)'!$AE$4,0,0,'[1]Data Validation lists (hvac)'!$AE$2,1)</definedName>
    <definedName name="cool_eff_met_2">OFFSET('[1]Data Validation lists (hvac)'!$AG$4,0,0,'[1]Data Validation lists (hvac)'!$AG$2,1)</definedName>
    <definedName name="cool_eff_met_3">OFFSET('[1]Data Validation lists (hvac)'!$AI$4,0,0,'[1]Data Validation lists (hvac)'!$AI$2,1)</definedName>
    <definedName name="FINAL">#REF!</definedName>
    <definedName name="gfdsgdsgs" hidden="1">#REF!</definedName>
    <definedName name="heat_cap_met_1">OFFSET('[1]Data Validation lists (hvac)'!$L$4,0,0,'[1]Data Validation lists (hvac)'!$L$2,1)</definedName>
    <definedName name="heat_cap_met_2">OFFSET('[1]Data Validation lists (hvac)'!$N$4,0,0,'[1]Data Validation lists (hvac)'!$N$2,1)</definedName>
    <definedName name="heat_eff_met_1">OFFSET('[1]Data Validation lists (hvac)'!$P$4,0,0,'[1]Data Validation lists (hvac)'!$P$2,1)</definedName>
    <definedName name="heat_eff_met_2">OFFSET('[1]Data Validation lists (hvac)'!$R$4,0,0,'[1]Data Validation lists (hvac)'!$R$2,1)</definedName>
    <definedName name="heat_eff_met_3">OFFSET('[1]Data Validation lists (hvac)'!$T$4,0,0,'[1]Data Validation lists (hvac)'!$T$2,1)</definedName>
    <definedName name="HRVLabels">#REF!</definedName>
    <definedName name="HRVTable">OFFSET([4]HRVTable!C7,0,0,[4]HRVTable!C6+1,COUNTA([4]HRVTable!C7:ZZ7))</definedName>
    <definedName name="HRVValuesWithOther">#REF!</definedName>
    <definedName name="Latest_HRV">OFFSET(#REF!,MAX(0,#REF!-5),0,5,5)</definedName>
    <definedName name="Latest_PrimaryCool">OFFSET(#REF!,MAX(0,#REF!-5),0,5,5)</definedName>
    <definedName name="Latest_PrimaryHeat">OFFSET(#REF!,MAX(0,#REF!-5),0,5,5)</definedName>
    <definedName name="Latest_Projects">OFFSET(#REF!,0,0,COUNT(#REF!),80)</definedName>
    <definedName name="Latest_ReviewTable">OFFSET(#REF!,MAX(0,#REF!-5),0,5,7)</definedName>
    <definedName name="Latest_Stage2Table">OFFSET(#REF!,MAX(0,#REF!-5),0,5,11)</definedName>
    <definedName name="Latest_SuppHVAC">OFFSET(#REF!,MAX(0,#REF!-5),0,5,5)</definedName>
    <definedName name="limcount" hidden="1">1</definedName>
    <definedName name="list_BallastType">[3]Lists!$J$5:$J$8</definedName>
    <definedName name="list_BuildingType">[3]Lists!$B$5:$B$31</definedName>
    <definedName name="list_ControlType">[3]Lists!$F$5:$F$11</definedName>
    <definedName name="list_FixtureCatPost_1">[3]Lists!#REF!</definedName>
    <definedName name="list_FixtureCatPost_2">[3]Lists!#REF!</definedName>
    <definedName name="list_FixtureCatPost_3">[3]Lists!#REF!</definedName>
    <definedName name="list_FixtureCatPost_4">[3]Lists!#REF!</definedName>
    <definedName name="list_FixtureClass">[3]Lists!$L$5:$L$15</definedName>
    <definedName name="list_FixtureClassPost">[3]Lists!#REF!</definedName>
    <definedName name="list_FixtureSubCatPost_1">[3]Lists!#REF!</definedName>
    <definedName name="list_FixtureSubCatPost_2">[3]Lists!#REF!</definedName>
    <definedName name="list_FixtureSubCatPost_3">[3]Lists!#REF!</definedName>
    <definedName name="list_FixtureSubCatPost_4">[3]Lists!#REF!</definedName>
    <definedName name="list_HVACtype">[3]Lists!$H$5:$H$13</definedName>
    <definedName name="list_NonresApps">[3]Lists!$IT$5:$IT$20</definedName>
    <definedName name="list_ReplaceType">[3]Lists!$IV$5:$IV$6</definedName>
    <definedName name="list_SpaceUseType">[3]Lists!$D$5:$D$30</definedName>
    <definedName name="LUMEN_BIN">[2]Indexes!#REF!</definedName>
    <definedName name="old_1" hidden="1">[5]old!$V$5</definedName>
    <definedName name="PrimaryCool_EquipID">_xlfn.UNIQUE(_xlfn._xlws.FILTER([4]PrimaryCoolTable!$A$8:$A$1000,[4]PrimaryCoolTable!$A$8:$A$1000&lt;&gt;""))</definedName>
    <definedName name="PrimaryCoolLabels">#REF!</definedName>
    <definedName name="PrimaryCoolTable">OFFSET([4]PrimaryCoolTable!C7,0,0,[4]PrimaryCoolTable!C6+1,COUNTA([4]PrimaryCoolTable!C7:ZZ7))</definedName>
    <definedName name="PrimaryCoolValuesWithOther">#REF!</definedName>
    <definedName name="PrimaryCoolZonalLabels">#REF!</definedName>
    <definedName name="PrimaryCoolZonalValues">#REF!</definedName>
    <definedName name="PrimaryHeat_EquipID">_xlfn.UNIQUE(_xlfn._xlws.FILTER([4]PrimaryHeatTable!$A$8:$A$1000,[4]PrimaryHeatTable!$A$8:$A$1000&lt;&gt;""))</definedName>
    <definedName name="PrimaryHeatLabels">#REF!</definedName>
    <definedName name="PrimaryHeatTable">OFFSET([4]PrimaryHeatTable!C7,0,0,[4]PrimaryHeatTable!C6+1,COUNTA([4]PrimaryHeatTable!C7:ZZ7))</definedName>
    <definedName name="PrimaryHeatValuesWithOther">#REF!</definedName>
    <definedName name="PrimaryHeatZonalLabels">#REF!</definedName>
    <definedName name="PrimaryHeatZonalValues">#REF!</definedName>
    <definedName name="ReviewAllLabels">#REF!</definedName>
    <definedName name="ReviewTable">OFFSET([4]ReviewTable!C7,0,0,[4]ReviewTable!C6+1,COUNTA([4]ReviewTable!C7:ZZ7))</definedName>
    <definedName name="sencount" hidden="1">1</definedName>
    <definedName name="sort" hidden="1">#REF!</definedName>
    <definedName name="Stage2_Table">OFFSET([4]Stage2_Table!C7,0,0,[4]Stage2_Table!C6+1,COUNTA([4]Stage2_Table!C7:ZZ7))</definedName>
    <definedName name="Stage2AllLabels">#REF!</definedName>
    <definedName name="Stage2HVACLabels">#REF!</definedName>
    <definedName name="Stage2HVACValuesWithOther">#REF!</definedName>
    <definedName name="Stage2OtherLabels">#REF!</definedName>
    <definedName name="Stage2ProjectLabels">#REF!</definedName>
    <definedName name="Stage2ProjectValuesWithOther">#REF!</definedName>
    <definedName name="STATES">[2]Indexes!#REF!</definedName>
    <definedName name="supp_cap_met_1">OFFSET('[1]Data Validation lists (hvac)'!$AP$4,0,0,'[1]Data Validation lists (hvac)'!$AP$2,1)</definedName>
    <definedName name="supp_cap_met_2">OFFSET('[1]Data Validation lists (hvac)'!$AR$4,0,0,'[1]Data Validation lists (hvac)'!$AR$2,1)</definedName>
    <definedName name="supp_eff_met_1">OFFSET('[1]Data Validation lists (hvac)'!$AT$4,0,0,'[1]Data Validation lists (hvac)'!$AT$2,1)</definedName>
    <definedName name="supp_eff_met_2">OFFSET('[1]Data Validation lists (hvac)'!$AV$4,0,0,'[1]Data Validation lists (hvac)'!$AV$2,1)</definedName>
    <definedName name="supp_eff_met_3">OFFSET('[1]Data Validation lists (hvac)'!$AX$4,0,0,'[1]Data Validation lists (hvac)'!$AX$2,1)</definedName>
    <definedName name="supp_eff_met_4">OFFSET('[1]Data Validation lists (hvac)'!$AZ$4,0,0,'[1]Data Validation lists (hvac)'!$AZ$2,1)</definedName>
    <definedName name="supp_sys_served">OFFSET('[1]Data Validation lists (hvac)'!$BB$4,0,0,'[1]Data Validation lists (hvac)'!$BB$2,1)</definedName>
    <definedName name="SuppHVAC_EquipID">_xlfn.UNIQUE(_xlfn._xlws.FILTER([4]SuppHVACTable!$A$8:$A$1000,[4]SuppHVACTable!$A$8:$A$1000&lt;&gt;""))</definedName>
    <definedName name="SuppHVACLabels">#REF!</definedName>
    <definedName name="SuppHVACTable">OFFSET([4]SuppHVACTable!C7,0,0,[4]SuppHVACTable!C6+1,COUNTA([4]SuppHVACTable!C7:ZZ7))</definedName>
    <definedName name="SuppHVACValuesWithOther">#REF!</definedName>
    <definedName name="tbl_BallastFactors">'[3]Lookup Tables'!$B$6:$C$9</definedName>
    <definedName name="tbl_CSFs">'[3]ControlsSavingsFractions (CSFs)'!$B$6:$E$17</definedName>
    <definedName name="tbl_FixtureCategory">'[3]Lookup Tables'!$S$6:$T$46</definedName>
    <definedName name="tbl_FixtureCatPost">'[3]Lookup Tables'!#REF!</definedName>
    <definedName name="tbl_FixtureClass">'[3]Lookup Tables'!$P$6:$Q$16</definedName>
    <definedName name="tbl_FixtureClassPost">'[3]Lookup Tables'!#REF!</definedName>
    <definedName name="tbl_FixtureSubCategory">'[3]Lookup Tables'!$V$6:$W$83</definedName>
    <definedName name="tbl_FixtureSubCategoryPost">'[3]Lookup Tables'!#REF!</definedName>
    <definedName name="tbl_HVACfactors">'[3]HVAC Interaction Factors'!$E$7:$I$33</definedName>
    <definedName name="tbl_HVACsysLookup">'[3]Lookup Tables'!$F$6:$G$14</definedName>
    <definedName name="tbl_IncumbentSpecs">'[3]Incumbent Tech Specs'!$C$20:$H$110</definedName>
    <definedName name="tbl_LampAttributes">'[3]Lookup Tables'!$Y$6:$AB$83</definedName>
    <definedName name="tbl_LEDLampEfficacy">'[3]LED Tech Specs'!$C$38:$X$47</definedName>
    <definedName name="tbl_LEDLumenMaint">'[3]LED Tech Specs'!$B$122:$D$151</definedName>
    <definedName name="tbl_LEDLuminaireEfficacy">'[3]LED Tech Specs'!$C$48:$X$56</definedName>
    <definedName name="tbl_MarketData">'[3]Market Data'!$C$442:$L$515</definedName>
    <definedName name="TECHNOLOGY">[2]Indexes!$I$4:$I$19</definedName>
    <definedName name="User_Projects">_xlfn._xlws.FILTER('[4]User Project Mappings'!XEW:XEW,'[4]User Project Mappings'!XEX:XEX='[4]Building Project Data'!$A$3)</definedName>
    <definedName name="WHAT">[2]Indexes!#REF!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 i="1" l="1"/>
  <c r="I10" i="1"/>
  <c r="H10" i="1"/>
  <c r="G10" i="1"/>
  <c r="F10" i="1"/>
  <c r="E10" i="1"/>
  <c r="D10" i="1"/>
  <c r="G55" i="26"/>
  <c r="H55" i="26"/>
  <c r="I55" i="26"/>
  <c r="J55" i="26"/>
  <c r="K55" i="26"/>
  <c r="F55" i="26"/>
  <c r="F79" i="18"/>
  <c r="G79" i="18"/>
  <c r="H79" i="18"/>
  <c r="I79" i="18"/>
  <c r="J79" i="18"/>
  <c r="F80" i="18"/>
  <c r="G80" i="18"/>
  <c r="H80" i="18"/>
  <c r="I80" i="18"/>
  <c r="J80" i="18"/>
  <c r="J8" i="3" l="1"/>
  <c r="J21" i="3"/>
  <c r="J20" i="3"/>
  <c r="J19" i="3"/>
  <c r="J18" i="3"/>
  <c r="J17" i="3"/>
  <c r="J31" i="3"/>
  <c r="J32" i="3"/>
  <c r="J33" i="3"/>
  <c r="J34" i="3"/>
  <c r="J35" i="3"/>
  <c r="J36" i="3"/>
  <c r="J37" i="3"/>
  <c r="J38" i="3"/>
  <c r="J39" i="3"/>
  <c r="J40" i="3"/>
  <c r="J41" i="3"/>
  <c r="J42" i="3"/>
  <c r="J43" i="3"/>
  <c r="J44" i="3"/>
  <c r="J45" i="3"/>
  <c r="J46" i="3"/>
  <c r="J30" i="3"/>
  <c r="J125" i="2"/>
  <c r="J124" i="2"/>
  <c r="J123" i="2"/>
  <c r="J122" i="2"/>
  <c r="J121" i="2"/>
  <c r="J120" i="2"/>
  <c r="J119" i="2"/>
  <c r="J118" i="2"/>
  <c r="J117" i="2"/>
  <c r="J116" i="2"/>
  <c r="J115" i="2"/>
  <c r="J114" i="2"/>
  <c r="J113" i="2"/>
  <c r="J112" i="2"/>
  <c r="J111" i="2"/>
  <c r="J110" i="2"/>
  <c r="J109" i="2"/>
  <c r="J100" i="2"/>
  <c r="J99" i="2"/>
  <c r="J98" i="2"/>
  <c r="J97" i="2"/>
  <c r="J96" i="2"/>
  <c r="J95" i="2"/>
  <c r="J94" i="2"/>
  <c r="J93" i="2"/>
  <c r="J92" i="2"/>
  <c r="J91" i="2"/>
  <c r="J90" i="2"/>
  <c r="J89" i="2"/>
  <c r="J88" i="2"/>
  <c r="J87" i="2"/>
  <c r="J86" i="2"/>
  <c r="J85" i="2"/>
  <c r="J84" i="2"/>
  <c r="J75" i="2"/>
  <c r="J74" i="2"/>
  <c r="J73" i="2"/>
  <c r="J72" i="2"/>
  <c r="J71" i="2"/>
  <c r="J70" i="2"/>
  <c r="J69" i="2"/>
  <c r="J68" i="2"/>
  <c r="J67" i="2"/>
  <c r="J66" i="2"/>
  <c r="J65" i="2"/>
  <c r="J64" i="2"/>
  <c r="J63" i="2"/>
  <c r="J62" i="2"/>
  <c r="J61" i="2"/>
  <c r="J60" i="2"/>
  <c r="J59" i="2"/>
  <c r="J50" i="2"/>
  <c r="J49" i="2"/>
  <c r="J48" i="2"/>
  <c r="J47" i="2"/>
  <c r="J46" i="2"/>
  <c r="J45" i="2"/>
  <c r="J44" i="2"/>
  <c r="J43" i="2"/>
  <c r="J42" i="2"/>
  <c r="J41" i="2"/>
  <c r="J40" i="2"/>
  <c r="J39" i="2"/>
  <c r="J38" i="2"/>
  <c r="J37" i="2"/>
  <c r="J36" i="2"/>
  <c r="J35" i="2"/>
  <c r="J34" i="2"/>
  <c r="J10" i="2"/>
  <c r="J11" i="2"/>
  <c r="J12" i="2"/>
  <c r="J13" i="2"/>
  <c r="J14" i="2"/>
  <c r="J15" i="2"/>
  <c r="J16" i="2"/>
  <c r="J17" i="2"/>
  <c r="J18" i="2"/>
  <c r="J19" i="2"/>
  <c r="J20" i="2"/>
  <c r="J21" i="2"/>
  <c r="J22" i="2"/>
  <c r="J23" i="2"/>
  <c r="J24" i="2"/>
  <c r="J25" i="2"/>
  <c r="J9" i="2"/>
  <c r="J20" i="1"/>
  <c r="J19" i="1"/>
  <c r="J18" i="1"/>
  <c r="J17" i="1"/>
  <c r="J16" i="1"/>
  <c r="J9" i="1"/>
  <c r="E46" i="3"/>
  <c r="F46" i="3"/>
  <c r="G46" i="3"/>
  <c r="H46" i="3"/>
  <c r="I46" i="3"/>
  <c r="D46" i="3"/>
  <c r="E21" i="3"/>
  <c r="F21" i="3"/>
  <c r="G21" i="3"/>
  <c r="H21" i="3"/>
  <c r="I21" i="3"/>
  <c r="D21" i="3"/>
  <c r="I125" i="2"/>
  <c r="H125" i="2"/>
  <c r="G125" i="2"/>
  <c r="F125" i="2"/>
  <c r="E125" i="2"/>
  <c r="D125" i="2"/>
  <c r="I100" i="2"/>
  <c r="H100" i="2"/>
  <c r="G100" i="2"/>
  <c r="F100" i="2"/>
  <c r="E100" i="2"/>
  <c r="D100" i="2"/>
  <c r="I75" i="2"/>
  <c r="H75" i="2"/>
  <c r="G75" i="2"/>
  <c r="F75" i="2"/>
  <c r="E75" i="2"/>
  <c r="D75" i="2"/>
  <c r="I50" i="2"/>
  <c r="H50" i="2"/>
  <c r="G50" i="2"/>
  <c r="F50" i="2"/>
  <c r="E50" i="2"/>
  <c r="D50" i="2"/>
  <c r="E25" i="2"/>
  <c r="F25" i="2"/>
  <c r="G25" i="2"/>
  <c r="H25" i="2"/>
  <c r="I25" i="2"/>
  <c r="D25" i="2"/>
  <c r="E20" i="1"/>
  <c r="F20" i="1"/>
  <c r="G20" i="1"/>
  <c r="H20" i="1"/>
  <c r="I20" i="1"/>
  <c r="D20" i="1"/>
  <c r="G87" i="20"/>
  <c r="H87" i="20"/>
  <c r="I87" i="20"/>
  <c r="J87" i="20"/>
  <c r="K87" i="20"/>
  <c r="G88" i="20"/>
  <c r="H88" i="20"/>
  <c r="I88" i="20"/>
  <c r="J88" i="20"/>
  <c r="K88" i="20"/>
  <c r="F88" i="20"/>
  <c r="F87" i="20"/>
  <c r="G67" i="21"/>
  <c r="H67" i="21"/>
  <c r="I67" i="21"/>
  <c r="J67" i="21"/>
  <c r="K67" i="21"/>
  <c r="G68" i="21"/>
  <c r="H68" i="21"/>
  <c r="I68" i="21"/>
  <c r="J68" i="21"/>
  <c r="K68" i="21"/>
  <c r="F68" i="21"/>
  <c r="F67" i="21"/>
  <c r="G59" i="22"/>
  <c r="H59" i="22"/>
  <c r="I59" i="22"/>
  <c r="J59" i="22"/>
  <c r="K59" i="22"/>
  <c r="G60" i="22"/>
  <c r="H60" i="22"/>
  <c r="I60" i="22"/>
  <c r="J60" i="22"/>
  <c r="K60" i="22"/>
  <c r="F60" i="22"/>
  <c r="F59" i="22"/>
  <c r="G87" i="24"/>
  <c r="H87" i="24"/>
  <c r="I87" i="24"/>
  <c r="J87" i="24"/>
  <c r="K87" i="24"/>
  <c r="G88" i="24"/>
  <c r="H88" i="24"/>
  <c r="I88" i="24"/>
  <c r="J88" i="24"/>
  <c r="K88" i="24"/>
  <c r="F88" i="24"/>
  <c r="F87" i="24"/>
  <c r="G71" i="23"/>
  <c r="H71" i="23"/>
  <c r="I71" i="23"/>
  <c r="J71" i="23"/>
  <c r="K71" i="23"/>
  <c r="G72" i="23"/>
  <c r="H72" i="23"/>
  <c r="I72" i="23"/>
  <c r="J72" i="23"/>
  <c r="K72" i="23"/>
  <c r="F72" i="23"/>
  <c r="F71" i="23"/>
  <c r="G59" i="27"/>
  <c r="H59" i="27"/>
  <c r="I59" i="27"/>
  <c r="J59" i="27"/>
  <c r="K59" i="27"/>
  <c r="F59" i="27"/>
  <c r="G83" i="28"/>
  <c r="H83" i="28"/>
  <c r="I83" i="28"/>
  <c r="J83" i="28"/>
  <c r="K83" i="28"/>
  <c r="G84" i="28"/>
  <c r="H84" i="28"/>
  <c r="I84" i="28"/>
  <c r="J84" i="28"/>
  <c r="K84" i="28"/>
  <c r="F84" i="28"/>
  <c r="F83" i="28"/>
  <c r="E78" i="20"/>
  <c r="F78" i="20"/>
  <c r="G78" i="20"/>
  <c r="H78" i="20"/>
  <c r="I78" i="20"/>
  <c r="J78" i="20"/>
  <c r="K78" i="20"/>
  <c r="E79" i="20"/>
  <c r="F79" i="20"/>
  <c r="G79" i="20"/>
  <c r="H79" i="20"/>
  <c r="I79" i="20"/>
  <c r="J79" i="20"/>
  <c r="K79" i="20"/>
  <c r="E58" i="21"/>
  <c r="F58" i="21"/>
  <c r="G58" i="21"/>
  <c r="H58" i="21"/>
  <c r="I58" i="21"/>
  <c r="J58" i="21"/>
  <c r="K58" i="21"/>
  <c r="E59" i="21"/>
  <c r="F59" i="21"/>
  <c r="G59" i="21"/>
  <c r="H59" i="21"/>
  <c r="I59" i="21"/>
  <c r="J59" i="21"/>
  <c r="K59" i="21"/>
  <c r="E50" i="22"/>
  <c r="F50" i="22"/>
  <c r="G50" i="22"/>
  <c r="H50" i="22"/>
  <c r="I50" i="22"/>
  <c r="J50" i="22"/>
  <c r="K50" i="22"/>
  <c r="E51" i="22"/>
  <c r="F51" i="22"/>
  <c r="G51" i="22"/>
  <c r="H51" i="22"/>
  <c r="I51" i="22"/>
  <c r="J51" i="22"/>
  <c r="K51" i="22"/>
  <c r="E78" i="24"/>
  <c r="F78" i="24"/>
  <c r="G78" i="24"/>
  <c r="H78" i="24"/>
  <c r="I78" i="24"/>
  <c r="J78" i="24"/>
  <c r="K78" i="24"/>
  <c r="E79" i="24"/>
  <c r="F79" i="24"/>
  <c r="G79" i="24"/>
  <c r="H79" i="24"/>
  <c r="I79" i="24"/>
  <c r="J79" i="24"/>
  <c r="K79" i="24"/>
  <c r="E62" i="23"/>
  <c r="F62" i="23"/>
  <c r="G62" i="23"/>
  <c r="H62" i="23"/>
  <c r="I62" i="23"/>
  <c r="J62" i="23"/>
  <c r="K62" i="23"/>
  <c r="E63" i="23"/>
  <c r="F63" i="23"/>
  <c r="G63" i="23"/>
  <c r="H63" i="23"/>
  <c r="I63" i="23"/>
  <c r="J63" i="23"/>
  <c r="K63" i="23"/>
  <c r="E46" i="26"/>
  <c r="F46" i="26"/>
  <c r="G46" i="26"/>
  <c r="H46" i="26"/>
  <c r="I46" i="26"/>
  <c r="J46" i="26"/>
  <c r="K46" i="26"/>
  <c r="E47" i="26"/>
  <c r="F47" i="26"/>
  <c r="G47" i="26"/>
  <c r="H47" i="26"/>
  <c r="I47" i="26"/>
  <c r="J47" i="26"/>
  <c r="K47" i="26"/>
  <c r="E50" i="27"/>
  <c r="F50" i="27"/>
  <c r="G50" i="27"/>
  <c r="H50" i="27"/>
  <c r="I50" i="27"/>
  <c r="J50" i="27"/>
  <c r="K50" i="27"/>
  <c r="E51" i="27"/>
  <c r="F51" i="27"/>
  <c r="G51" i="27"/>
  <c r="H51" i="27"/>
  <c r="I51" i="27"/>
  <c r="J51" i="27"/>
  <c r="K51" i="27"/>
  <c r="E74" i="28"/>
  <c r="F74" i="28"/>
  <c r="G74" i="28"/>
  <c r="H74" i="28"/>
  <c r="I74" i="28"/>
  <c r="J74" i="28"/>
  <c r="K74" i="28"/>
  <c r="E75" i="28"/>
  <c r="F75" i="28"/>
  <c r="G75" i="28"/>
  <c r="H75" i="28"/>
  <c r="I75" i="28"/>
  <c r="J75" i="28"/>
  <c r="K75" i="28"/>
  <c r="E60" i="20"/>
  <c r="F60" i="20"/>
  <c r="G60" i="20"/>
  <c r="H60" i="20"/>
  <c r="I60" i="20"/>
  <c r="J60" i="20"/>
  <c r="K60" i="20"/>
  <c r="E61" i="20"/>
  <c r="F61" i="20"/>
  <c r="G61" i="20"/>
  <c r="H61" i="20"/>
  <c r="I61" i="20"/>
  <c r="J61" i="20"/>
  <c r="K61" i="20"/>
  <c r="E62" i="20"/>
  <c r="F62" i="20"/>
  <c r="G62" i="20"/>
  <c r="H62" i="20"/>
  <c r="I62" i="20"/>
  <c r="J62" i="20"/>
  <c r="K62" i="20"/>
  <c r="E63" i="20"/>
  <c r="F63" i="20"/>
  <c r="G63" i="20"/>
  <c r="H63" i="20"/>
  <c r="I63" i="20"/>
  <c r="J63" i="20"/>
  <c r="K63" i="20"/>
  <c r="E64" i="20"/>
  <c r="F64" i="20"/>
  <c r="G64" i="20"/>
  <c r="H64" i="20"/>
  <c r="I64" i="20"/>
  <c r="J64" i="20"/>
  <c r="K64" i="20"/>
  <c r="E65" i="20"/>
  <c r="F65" i="20"/>
  <c r="G65" i="20"/>
  <c r="H65" i="20"/>
  <c r="I65" i="20"/>
  <c r="J65" i="20"/>
  <c r="K65" i="20"/>
  <c r="E66" i="20"/>
  <c r="F66" i="20"/>
  <c r="G66" i="20"/>
  <c r="H66" i="20"/>
  <c r="I66" i="20"/>
  <c r="J66" i="20"/>
  <c r="K66" i="20"/>
  <c r="E67" i="20"/>
  <c r="F67" i="20"/>
  <c r="G67" i="20"/>
  <c r="H67" i="20"/>
  <c r="I67" i="20"/>
  <c r="J67" i="20"/>
  <c r="K67" i="20"/>
  <c r="E68" i="20"/>
  <c r="F68" i="20"/>
  <c r="G68" i="20"/>
  <c r="H68" i="20"/>
  <c r="I68" i="20"/>
  <c r="J68" i="20"/>
  <c r="K68" i="20"/>
  <c r="E69" i="20"/>
  <c r="F69" i="20"/>
  <c r="G69" i="20"/>
  <c r="H69" i="20"/>
  <c r="I69" i="20"/>
  <c r="J69" i="20"/>
  <c r="K69" i="20"/>
  <c r="E45" i="21"/>
  <c r="F45" i="21"/>
  <c r="G45" i="21"/>
  <c r="H45" i="21"/>
  <c r="I45" i="21"/>
  <c r="J45" i="21"/>
  <c r="K45" i="21"/>
  <c r="E46" i="21"/>
  <c r="F46" i="21"/>
  <c r="G46" i="21"/>
  <c r="H46" i="21"/>
  <c r="I46" i="21"/>
  <c r="J46" i="21"/>
  <c r="K46" i="21"/>
  <c r="E47" i="21"/>
  <c r="F47" i="21"/>
  <c r="G47" i="21"/>
  <c r="H47" i="21"/>
  <c r="I47" i="21"/>
  <c r="J47" i="21"/>
  <c r="K47" i="21"/>
  <c r="E48" i="21"/>
  <c r="F48" i="21"/>
  <c r="G48" i="21"/>
  <c r="H48" i="21"/>
  <c r="I48" i="21"/>
  <c r="J48" i="21"/>
  <c r="K48" i="21"/>
  <c r="E49" i="21"/>
  <c r="F49" i="21"/>
  <c r="G49" i="21"/>
  <c r="H49" i="21"/>
  <c r="I49" i="21"/>
  <c r="J49" i="21"/>
  <c r="K49" i="21"/>
  <c r="E39" i="22"/>
  <c r="F39" i="22"/>
  <c r="G39" i="22"/>
  <c r="H39" i="22"/>
  <c r="I39" i="22"/>
  <c r="J39" i="22"/>
  <c r="K39" i="22"/>
  <c r="E40" i="22"/>
  <c r="F40" i="22"/>
  <c r="G40" i="22"/>
  <c r="H40" i="22"/>
  <c r="I40" i="22"/>
  <c r="J40" i="22"/>
  <c r="K40" i="22"/>
  <c r="E41" i="22"/>
  <c r="F41" i="22"/>
  <c r="G41" i="22"/>
  <c r="H41" i="22"/>
  <c r="I41" i="22"/>
  <c r="J41" i="22"/>
  <c r="K41" i="22"/>
  <c r="E60" i="24"/>
  <c r="F60" i="24"/>
  <c r="G60" i="24"/>
  <c r="H60" i="24"/>
  <c r="I60" i="24"/>
  <c r="J60" i="24"/>
  <c r="K60" i="24"/>
  <c r="E61" i="24"/>
  <c r="F61" i="24"/>
  <c r="G61" i="24"/>
  <c r="H61" i="24"/>
  <c r="I61" i="24"/>
  <c r="J61" i="24"/>
  <c r="K61" i="24"/>
  <c r="E62" i="24"/>
  <c r="F62" i="24"/>
  <c r="G62" i="24"/>
  <c r="H62" i="24"/>
  <c r="I62" i="24"/>
  <c r="J62" i="24"/>
  <c r="K62" i="24"/>
  <c r="E63" i="24"/>
  <c r="F63" i="24"/>
  <c r="G63" i="24"/>
  <c r="H63" i="24"/>
  <c r="I63" i="24"/>
  <c r="J63" i="24"/>
  <c r="K63" i="24"/>
  <c r="E64" i="24"/>
  <c r="F64" i="24"/>
  <c r="G64" i="24"/>
  <c r="H64" i="24"/>
  <c r="I64" i="24"/>
  <c r="J64" i="24"/>
  <c r="K64" i="24"/>
  <c r="E65" i="24"/>
  <c r="F65" i="24"/>
  <c r="G65" i="24"/>
  <c r="H65" i="24"/>
  <c r="I65" i="24"/>
  <c r="J65" i="24"/>
  <c r="K65" i="24"/>
  <c r="E66" i="24"/>
  <c r="F66" i="24"/>
  <c r="G66" i="24"/>
  <c r="H66" i="24"/>
  <c r="I66" i="24"/>
  <c r="J66" i="24"/>
  <c r="K66" i="24"/>
  <c r="E67" i="24"/>
  <c r="F67" i="24"/>
  <c r="G67" i="24"/>
  <c r="H67" i="24"/>
  <c r="I67" i="24"/>
  <c r="J67" i="24"/>
  <c r="K67" i="24"/>
  <c r="E68" i="24"/>
  <c r="F68" i="24"/>
  <c r="G68" i="24"/>
  <c r="H68" i="24"/>
  <c r="I68" i="24"/>
  <c r="J68" i="24"/>
  <c r="K68" i="24"/>
  <c r="E69" i="24"/>
  <c r="F69" i="24"/>
  <c r="G69" i="24"/>
  <c r="H69" i="24"/>
  <c r="I69" i="24"/>
  <c r="J69" i="24"/>
  <c r="K69" i="24"/>
  <c r="E48" i="23"/>
  <c r="F48" i="23"/>
  <c r="G48" i="23"/>
  <c r="H48" i="23"/>
  <c r="I48" i="23"/>
  <c r="J48" i="23"/>
  <c r="K48" i="23"/>
  <c r="E49" i="23"/>
  <c r="F49" i="23"/>
  <c r="G49" i="23"/>
  <c r="H49" i="23"/>
  <c r="I49" i="23"/>
  <c r="J49" i="23"/>
  <c r="K49" i="23"/>
  <c r="E50" i="23"/>
  <c r="F50" i="23"/>
  <c r="G50" i="23"/>
  <c r="H50" i="23"/>
  <c r="I50" i="23"/>
  <c r="J50" i="23"/>
  <c r="K50" i="23"/>
  <c r="E51" i="23"/>
  <c r="F51" i="23"/>
  <c r="G51" i="23"/>
  <c r="H51" i="23"/>
  <c r="I51" i="23"/>
  <c r="J51" i="23"/>
  <c r="K51" i="23"/>
  <c r="E52" i="23"/>
  <c r="F52" i="23"/>
  <c r="G52" i="23"/>
  <c r="H52" i="23"/>
  <c r="I52" i="23"/>
  <c r="J52" i="23"/>
  <c r="K52" i="23"/>
  <c r="E53" i="23"/>
  <c r="F53" i="23"/>
  <c r="G53" i="23"/>
  <c r="H53" i="23"/>
  <c r="I53" i="23"/>
  <c r="J53" i="23"/>
  <c r="K53" i="23"/>
  <c r="E36" i="26"/>
  <c r="F36" i="26"/>
  <c r="G36" i="26"/>
  <c r="H36" i="26"/>
  <c r="I36" i="26"/>
  <c r="J36" i="26"/>
  <c r="K36" i="26"/>
  <c r="E37" i="26"/>
  <c r="F37" i="26"/>
  <c r="G37" i="26"/>
  <c r="H37" i="26"/>
  <c r="I37" i="26"/>
  <c r="J37" i="26"/>
  <c r="K37" i="26"/>
  <c r="E39" i="27"/>
  <c r="F39" i="27"/>
  <c r="G39" i="27"/>
  <c r="H39" i="27"/>
  <c r="I39" i="27"/>
  <c r="J39" i="27"/>
  <c r="K39" i="27"/>
  <c r="E40" i="27"/>
  <c r="F40" i="27"/>
  <c r="G40" i="27"/>
  <c r="H40" i="27"/>
  <c r="I40" i="27"/>
  <c r="J40" i="27"/>
  <c r="K40" i="27"/>
  <c r="E41" i="27"/>
  <c r="F41" i="27"/>
  <c r="G41" i="27"/>
  <c r="H41" i="27"/>
  <c r="I41" i="27"/>
  <c r="J41" i="27"/>
  <c r="K41" i="27"/>
  <c r="E57" i="28"/>
  <c r="F57" i="28"/>
  <c r="G57" i="28"/>
  <c r="H57" i="28"/>
  <c r="I57" i="28"/>
  <c r="J57" i="28"/>
  <c r="K57" i="28"/>
  <c r="E58" i="28"/>
  <c r="F58" i="28"/>
  <c r="G58" i="28"/>
  <c r="H58" i="28"/>
  <c r="I58" i="28"/>
  <c r="J58" i="28"/>
  <c r="K58" i="28"/>
  <c r="E59" i="28"/>
  <c r="F59" i="28"/>
  <c r="G59" i="28"/>
  <c r="H59" i="28"/>
  <c r="I59" i="28"/>
  <c r="J59" i="28"/>
  <c r="K59" i="28"/>
  <c r="E60" i="28"/>
  <c r="F60" i="28"/>
  <c r="G60" i="28"/>
  <c r="H60" i="28"/>
  <c r="I60" i="28"/>
  <c r="J60" i="28"/>
  <c r="K60" i="28"/>
  <c r="E61" i="28"/>
  <c r="F61" i="28"/>
  <c r="G61" i="28"/>
  <c r="H61" i="28"/>
  <c r="I61" i="28"/>
  <c r="J61" i="28"/>
  <c r="K61" i="28"/>
  <c r="E62" i="28"/>
  <c r="F62" i="28"/>
  <c r="G62" i="28"/>
  <c r="H62" i="28"/>
  <c r="I62" i="28"/>
  <c r="J62" i="28"/>
  <c r="K62" i="28"/>
  <c r="E63" i="28"/>
  <c r="F63" i="28"/>
  <c r="G63" i="28"/>
  <c r="H63" i="28"/>
  <c r="I63" i="28"/>
  <c r="J63" i="28"/>
  <c r="K63" i="28"/>
  <c r="E64" i="28"/>
  <c r="F64" i="28"/>
  <c r="G64" i="28"/>
  <c r="H64" i="28"/>
  <c r="I64" i="28"/>
  <c r="J64" i="28"/>
  <c r="K64" i="28"/>
  <c r="E65" i="28"/>
  <c r="F65" i="28"/>
  <c r="G65" i="28"/>
  <c r="H65" i="28"/>
  <c r="I65" i="28"/>
  <c r="J65" i="28"/>
  <c r="K65" i="28"/>
  <c r="E40" i="28"/>
  <c r="F40" i="28"/>
  <c r="G40" i="28"/>
  <c r="H40" i="28"/>
  <c r="I40" i="28"/>
  <c r="J40" i="28"/>
  <c r="K40" i="28"/>
  <c r="E41" i="28"/>
  <c r="F41" i="28"/>
  <c r="G41" i="28"/>
  <c r="H41" i="28"/>
  <c r="I41" i="28"/>
  <c r="J41" i="28"/>
  <c r="K41" i="28"/>
  <c r="E42" i="28"/>
  <c r="F42" i="28"/>
  <c r="G42" i="28"/>
  <c r="H42" i="28"/>
  <c r="I42" i="28"/>
  <c r="J42" i="28"/>
  <c r="K42" i="28"/>
  <c r="E43" i="28"/>
  <c r="F43" i="28"/>
  <c r="G43" i="28"/>
  <c r="H43" i="28"/>
  <c r="I43" i="28"/>
  <c r="J43" i="28"/>
  <c r="K43" i="28"/>
  <c r="E44" i="28"/>
  <c r="F44" i="28"/>
  <c r="G44" i="28"/>
  <c r="H44" i="28"/>
  <c r="I44" i="28"/>
  <c r="J44" i="28"/>
  <c r="K44" i="28"/>
  <c r="E45" i="28"/>
  <c r="F45" i="28"/>
  <c r="G45" i="28"/>
  <c r="H45" i="28"/>
  <c r="I45" i="28"/>
  <c r="J45" i="28"/>
  <c r="K45" i="28"/>
  <c r="E46" i="28"/>
  <c r="F46" i="28"/>
  <c r="G46" i="28"/>
  <c r="H46" i="28"/>
  <c r="I46" i="28"/>
  <c r="J46" i="28"/>
  <c r="K46" i="28"/>
  <c r="E47" i="28"/>
  <c r="F47" i="28"/>
  <c r="G47" i="28"/>
  <c r="H47" i="28"/>
  <c r="I47" i="28"/>
  <c r="J47" i="28"/>
  <c r="K47" i="28"/>
  <c r="E48" i="28"/>
  <c r="F48" i="28"/>
  <c r="G48" i="28"/>
  <c r="H48" i="28"/>
  <c r="I48" i="28"/>
  <c r="J48" i="28"/>
  <c r="K48" i="28"/>
  <c r="E28" i="27"/>
  <c r="F28" i="27"/>
  <c r="G28" i="27"/>
  <c r="H28" i="27"/>
  <c r="I28" i="27"/>
  <c r="J28" i="27"/>
  <c r="K28" i="27"/>
  <c r="E29" i="27"/>
  <c r="F29" i="27"/>
  <c r="G29" i="27"/>
  <c r="H29" i="27"/>
  <c r="I29" i="27"/>
  <c r="J29" i="27"/>
  <c r="K29" i="27"/>
  <c r="E30" i="27"/>
  <c r="F30" i="27"/>
  <c r="G30" i="27"/>
  <c r="H30" i="27"/>
  <c r="I30" i="27"/>
  <c r="J30" i="27"/>
  <c r="K30" i="27"/>
  <c r="E26" i="26"/>
  <c r="F26" i="26"/>
  <c r="G26" i="26"/>
  <c r="H26" i="26"/>
  <c r="I26" i="26"/>
  <c r="J26" i="26"/>
  <c r="K26" i="26"/>
  <c r="E27" i="26"/>
  <c r="F27" i="26"/>
  <c r="G27" i="26"/>
  <c r="H27" i="26"/>
  <c r="I27" i="26"/>
  <c r="J27" i="26"/>
  <c r="K27" i="26"/>
  <c r="E34" i="23"/>
  <c r="F34" i="23"/>
  <c r="G34" i="23"/>
  <c r="H34" i="23"/>
  <c r="I34" i="23"/>
  <c r="J34" i="23"/>
  <c r="K34" i="23"/>
  <c r="E35" i="23"/>
  <c r="F35" i="23"/>
  <c r="G35" i="23"/>
  <c r="H35" i="23"/>
  <c r="I35" i="23"/>
  <c r="J35" i="23"/>
  <c r="K35" i="23"/>
  <c r="E36" i="23"/>
  <c r="F36" i="23"/>
  <c r="G36" i="23"/>
  <c r="H36" i="23"/>
  <c r="I36" i="23"/>
  <c r="J36" i="23"/>
  <c r="K36" i="23"/>
  <c r="E37" i="23"/>
  <c r="F37" i="23"/>
  <c r="G37" i="23"/>
  <c r="H37" i="23"/>
  <c r="I37" i="23"/>
  <c r="J37" i="23"/>
  <c r="K37" i="23"/>
  <c r="E38" i="23"/>
  <c r="F38" i="23"/>
  <c r="G38" i="23"/>
  <c r="H38" i="23"/>
  <c r="I38" i="23"/>
  <c r="J38" i="23"/>
  <c r="K38" i="23"/>
  <c r="E39" i="23"/>
  <c r="F39" i="23"/>
  <c r="G39" i="23"/>
  <c r="H39" i="23"/>
  <c r="I39" i="23"/>
  <c r="J39" i="23"/>
  <c r="K39" i="23"/>
  <c r="E42" i="24"/>
  <c r="F42" i="24"/>
  <c r="G42" i="24"/>
  <c r="H42" i="24"/>
  <c r="I42" i="24"/>
  <c r="J42" i="24"/>
  <c r="K42" i="24"/>
  <c r="E43" i="24"/>
  <c r="F43" i="24"/>
  <c r="G43" i="24"/>
  <c r="H43" i="24"/>
  <c r="I43" i="24"/>
  <c r="J43" i="24"/>
  <c r="K43" i="24"/>
  <c r="E44" i="24"/>
  <c r="F44" i="24"/>
  <c r="G44" i="24"/>
  <c r="H44" i="24"/>
  <c r="I44" i="24"/>
  <c r="J44" i="24"/>
  <c r="K44" i="24"/>
  <c r="E45" i="24"/>
  <c r="F45" i="24"/>
  <c r="G45" i="24"/>
  <c r="H45" i="24"/>
  <c r="I45" i="24"/>
  <c r="J45" i="24"/>
  <c r="K45" i="24"/>
  <c r="E46" i="24"/>
  <c r="F46" i="24"/>
  <c r="G46" i="24"/>
  <c r="H46" i="24"/>
  <c r="I46" i="24"/>
  <c r="J46" i="24"/>
  <c r="K46" i="24"/>
  <c r="E47" i="24"/>
  <c r="F47" i="24"/>
  <c r="G47" i="24"/>
  <c r="H47" i="24"/>
  <c r="I47" i="24"/>
  <c r="J47" i="24"/>
  <c r="K47" i="24"/>
  <c r="E48" i="24"/>
  <c r="F48" i="24"/>
  <c r="G48" i="24"/>
  <c r="H48" i="24"/>
  <c r="I48" i="24"/>
  <c r="J48" i="24"/>
  <c r="K48" i="24"/>
  <c r="E49" i="24"/>
  <c r="F49" i="24"/>
  <c r="G49" i="24"/>
  <c r="H49" i="24"/>
  <c r="I49" i="24"/>
  <c r="J49" i="24"/>
  <c r="K49" i="24"/>
  <c r="E50" i="24"/>
  <c r="F50" i="24"/>
  <c r="G50" i="24"/>
  <c r="H50" i="24"/>
  <c r="I50" i="24"/>
  <c r="J50" i="24"/>
  <c r="K50" i="24"/>
  <c r="E51" i="24"/>
  <c r="F51" i="24"/>
  <c r="G51" i="24"/>
  <c r="H51" i="24"/>
  <c r="I51" i="24"/>
  <c r="J51" i="24"/>
  <c r="K51" i="24"/>
  <c r="E28" i="22"/>
  <c r="F28" i="22"/>
  <c r="G28" i="22"/>
  <c r="H28" i="22"/>
  <c r="I28" i="22"/>
  <c r="J28" i="22"/>
  <c r="K28" i="22"/>
  <c r="E29" i="22"/>
  <c r="F29" i="22"/>
  <c r="G29" i="22"/>
  <c r="H29" i="22"/>
  <c r="I29" i="22"/>
  <c r="J29" i="22"/>
  <c r="K29" i="22"/>
  <c r="E30" i="22"/>
  <c r="F30" i="22"/>
  <c r="G30" i="22"/>
  <c r="H30" i="22"/>
  <c r="I30" i="22"/>
  <c r="J30" i="22"/>
  <c r="K30" i="22"/>
  <c r="E32" i="21"/>
  <c r="F32" i="21"/>
  <c r="G32" i="21"/>
  <c r="H32" i="21"/>
  <c r="I32" i="21"/>
  <c r="J32" i="21"/>
  <c r="K32" i="21"/>
  <c r="E33" i="21"/>
  <c r="F33" i="21"/>
  <c r="G33" i="21"/>
  <c r="H33" i="21"/>
  <c r="I33" i="21"/>
  <c r="J33" i="21"/>
  <c r="K33" i="21"/>
  <c r="E34" i="21"/>
  <c r="F34" i="21"/>
  <c r="G34" i="21"/>
  <c r="H34" i="21"/>
  <c r="I34" i="21"/>
  <c r="J34" i="21"/>
  <c r="K34" i="21"/>
  <c r="E35" i="21"/>
  <c r="F35" i="21"/>
  <c r="G35" i="21"/>
  <c r="H35" i="21"/>
  <c r="I35" i="21"/>
  <c r="J35" i="21"/>
  <c r="K35" i="21"/>
  <c r="E36" i="21"/>
  <c r="F36" i="21"/>
  <c r="G36" i="21"/>
  <c r="H36" i="21"/>
  <c r="I36" i="21"/>
  <c r="J36" i="21"/>
  <c r="K36" i="21"/>
  <c r="E42" i="20"/>
  <c r="F42" i="20"/>
  <c r="G42" i="20"/>
  <c r="H42" i="20"/>
  <c r="I42" i="20"/>
  <c r="J42" i="20"/>
  <c r="K42" i="20"/>
  <c r="E43" i="20"/>
  <c r="F43" i="20"/>
  <c r="G43" i="20"/>
  <c r="H43" i="20"/>
  <c r="I43" i="20"/>
  <c r="J43" i="20"/>
  <c r="K43" i="20"/>
  <c r="E44" i="20"/>
  <c r="F44" i="20"/>
  <c r="G44" i="20"/>
  <c r="H44" i="20"/>
  <c r="I44" i="20"/>
  <c r="J44" i="20"/>
  <c r="K44" i="20"/>
  <c r="E45" i="20"/>
  <c r="F45" i="20"/>
  <c r="G45" i="20"/>
  <c r="H45" i="20"/>
  <c r="I45" i="20"/>
  <c r="J45" i="20"/>
  <c r="K45" i="20"/>
  <c r="E46" i="20"/>
  <c r="F46" i="20"/>
  <c r="G46" i="20"/>
  <c r="H46" i="20"/>
  <c r="I46" i="20"/>
  <c r="J46" i="20"/>
  <c r="K46" i="20"/>
  <c r="E47" i="20"/>
  <c r="F47" i="20"/>
  <c r="G47" i="20"/>
  <c r="H47" i="20"/>
  <c r="I47" i="20"/>
  <c r="J47" i="20"/>
  <c r="K47" i="20"/>
  <c r="E48" i="20"/>
  <c r="F48" i="20"/>
  <c r="G48" i="20"/>
  <c r="H48" i="20"/>
  <c r="I48" i="20"/>
  <c r="J48" i="20"/>
  <c r="K48" i="20"/>
  <c r="E49" i="20"/>
  <c r="F49" i="20"/>
  <c r="G49" i="20"/>
  <c r="H49" i="20"/>
  <c r="I49" i="20"/>
  <c r="J49" i="20"/>
  <c r="K49" i="20"/>
  <c r="E50" i="20"/>
  <c r="F50" i="20"/>
  <c r="G50" i="20"/>
  <c r="H50" i="20"/>
  <c r="I50" i="20"/>
  <c r="J50" i="20"/>
  <c r="K50" i="20"/>
  <c r="E51" i="20"/>
  <c r="F51" i="20"/>
  <c r="G51" i="20"/>
  <c r="H51" i="20"/>
  <c r="I51" i="20"/>
  <c r="J51" i="20"/>
  <c r="K51" i="20"/>
  <c r="E25" i="20"/>
  <c r="F25" i="20"/>
  <c r="G25" i="20"/>
  <c r="H25" i="20"/>
  <c r="I25" i="20"/>
  <c r="J25" i="20"/>
  <c r="K25" i="20"/>
  <c r="E26" i="20"/>
  <c r="F26" i="20"/>
  <c r="G26" i="20"/>
  <c r="H26" i="20"/>
  <c r="I26" i="20"/>
  <c r="J26" i="20"/>
  <c r="K26" i="20"/>
  <c r="E27" i="20"/>
  <c r="F27" i="20"/>
  <c r="G27" i="20"/>
  <c r="H27" i="20"/>
  <c r="I27" i="20"/>
  <c r="J27" i="20"/>
  <c r="K27" i="20"/>
  <c r="E28" i="20"/>
  <c r="F28" i="20"/>
  <c r="G28" i="20"/>
  <c r="H28" i="20"/>
  <c r="I28" i="20"/>
  <c r="J28" i="20"/>
  <c r="K28" i="20"/>
  <c r="E29" i="20"/>
  <c r="F29" i="20"/>
  <c r="G29" i="20"/>
  <c r="H29" i="20"/>
  <c r="I29" i="20"/>
  <c r="J29" i="20"/>
  <c r="K29" i="20"/>
  <c r="E30" i="20"/>
  <c r="F30" i="20"/>
  <c r="G30" i="20"/>
  <c r="H30" i="20"/>
  <c r="I30" i="20"/>
  <c r="J30" i="20"/>
  <c r="K30" i="20"/>
  <c r="E31" i="20"/>
  <c r="F31" i="20"/>
  <c r="G31" i="20"/>
  <c r="H31" i="20"/>
  <c r="I31" i="20"/>
  <c r="J31" i="20"/>
  <c r="K31" i="20"/>
  <c r="E32" i="20"/>
  <c r="F32" i="20"/>
  <c r="G32" i="20"/>
  <c r="H32" i="20"/>
  <c r="I32" i="20"/>
  <c r="J32" i="20"/>
  <c r="K32" i="20"/>
  <c r="E33" i="20"/>
  <c r="F33" i="20"/>
  <c r="G33" i="20"/>
  <c r="H33" i="20"/>
  <c r="I33" i="20"/>
  <c r="J33" i="20"/>
  <c r="K33" i="20"/>
  <c r="E34" i="20"/>
  <c r="F34" i="20"/>
  <c r="G34" i="20"/>
  <c r="H34" i="20"/>
  <c r="I34" i="20"/>
  <c r="J34" i="20"/>
  <c r="K34" i="20"/>
  <c r="E20" i="21"/>
  <c r="F20" i="21"/>
  <c r="G20" i="21"/>
  <c r="H20" i="21"/>
  <c r="I20" i="21"/>
  <c r="J20" i="21"/>
  <c r="K20" i="21"/>
  <c r="E21" i="21"/>
  <c r="F21" i="21"/>
  <c r="G21" i="21"/>
  <c r="H21" i="21"/>
  <c r="I21" i="21"/>
  <c r="J21" i="21"/>
  <c r="K21" i="21"/>
  <c r="E22" i="21"/>
  <c r="F22" i="21"/>
  <c r="G22" i="21"/>
  <c r="H22" i="21"/>
  <c r="I22" i="21"/>
  <c r="J22" i="21"/>
  <c r="K22" i="21"/>
  <c r="E23" i="21"/>
  <c r="F23" i="21"/>
  <c r="G23" i="21"/>
  <c r="H23" i="21"/>
  <c r="I23" i="21"/>
  <c r="J23" i="21"/>
  <c r="K23" i="21"/>
  <c r="E24" i="21"/>
  <c r="F24" i="21"/>
  <c r="G24" i="21"/>
  <c r="H24" i="21"/>
  <c r="I24" i="21"/>
  <c r="J24" i="21"/>
  <c r="K24" i="21"/>
  <c r="E18" i="22"/>
  <c r="F18" i="22"/>
  <c r="G18" i="22"/>
  <c r="H18" i="22"/>
  <c r="I18" i="22"/>
  <c r="J18" i="22"/>
  <c r="K18" i="22"/>
  <c r="E19" i="22"/>
  <c r="F19" i="22"/>
  <c r="G19" i="22"/>
  <c r="H19" i="22"/>
  <c r="I19" i="22"/>
  <c r="J19" i="22"/>
  <c r="K19" i="22"/>
  <c r="E20" i="22"/>
  <c r="F20" i="22"/>
  <c r="G20" i="22"/>
  <c r="H20" i="22"/>
  <c r="I20" i="22"/>
  <c r="J20" i="22"/>
  <c r="K20" i="22"/>
  <c r="E25" i="24"/>
  <c r="F25" i="24"/>
  <c r="G25" i="24"/>
  <c r="H25" i="24"/>
  <c r="I25" i="24"/>
  <c r="J25" i="24"/>
  <c r="K25" i="24"/>
  <c r="E26" i="24"/>
  <c r="F26" i="24"/>
  <c r="G26" i="24"/>
  <c r="H26" i="24"/>
  <c r="I26" i="24"/>
  <c r="J26" i="24"/>
  <c r="K26" i="24"/>
  <c r="E27" i="24"/>
  <c r="F27" i="24"/>
  <c r="G27" i="24"/>
  <c r="H27" i="24"/>
  <c r="I27" i="24"/>
  <c r="J27" i="24"/>
  <c r="K27" i="24"/>
  <c r="E28" i="24"/>
  <c r="F28" i="24"/>
  <c r="G28" i="24"/>
  <c r="H28" i="24"/>
  <c r="I28" i="24"/>
  <c r="J28" i="24"/>
  <c r="K28" i="24"/>
  <c r="E29" i="24"/>
  <c r="F29" i="24"/>
  <c r="G29" i="24"/>
  <c r="H29" i="24"/>
  <c r="I29" i="24"/>
  <c r="J29" i="24"/>
  <c r="K29" i="24"/>
  <c r="E30" i="24"/>
  <c r="F30" i="24"/>
  <c r="G30" i="24"/>
  <c r="H30" i="24"/>
  <c r="I30" i="24"/>
  <c r="J30" i="24"/>
  <c r="K30" i="24"/>
  <c r="E31" i="24"/>
  <c r="F31" i="24"/>
  <c r="G31" i="24"/>
  <c r="H31" i="24"/>
  <c r="I31" i="24"/>
  <c r="J31" i="24"/>
  <c r="K31" i="24"/>
  <c r="E32" i="24"/>
  <c r="F32" i="24"/>
  <c r="G32" i="24"/>
  <c r="H32" i="24"/>
  <c r="I32" i="24"/>
  <c r="J32" i="24"/>
  <c r="K32" i="24"/>
  <c r="E33" i="24"/>
  <c r="F33" i="24"/>
  <c r="G33" i="24"/>
  <c r="H33" i="24"/>
  <c r="I33" i="24"/>
  <c r="J33" i="24"/>
  <c r="K33" i="24"/>
  <c r="E34" i="24"/>
  <c r="F34" i="24"/>
  <c r="G34" i="24"/>
  <c r="H34" i="24"/>
  <c r="I34" i="24"/>
  <c r="J34" i="24"/>
  <c r="K34" i="24"/>
  <c r="E21" i="23"/>
  <c r="F21" i="23"/>
  <c r="G21" i="23"/>
  <c r="H21" i="23"/>
  <c r="I21" i="23"/>
  <c r="J21" i="23"/>
  <c r="K21" i="23"/>
  <c r="E22" i="23"/>
  <c r="F22" i="23"/>
  <c r="G22" i="23"/>
  <c r="H22" i="23"/>
  <c r="I22" i="23"/>
  <c r="J22" i="23"/>
  <c r="K22" i="23"/>
  <c r="E23" i="23"/>
  <c r="F23" i="23"/>
  <c r="G23" i="23"/>
  <c r="H23" i="23"/>
  <c r="I23" i="23"/>
  <c r="J23" i="23"/>
  <c r="K23" i="23"/>
  <c r="E24" i="23"/>
  <c r="F24" i="23"/>
  <c r="G24" i="23"/>
  <c r="H24" i="23"/>
  <c r="I24" i="23"/>
  <c r="J24" i="23"/>
  <c r="K24" i="23"/>
  <c r="E25" i="23"/>
  <c r="F25" i="23"/>
  <c r="G25" i="23"/>
  <c r="H25" i="23"/>
  <c r="I25" i="23"/>
  <c r="J25" i="23"/>
  <c r="K25" i="23"/>
  <c r="E26" i="23"/>
  <c r="F26" i="23"/>
  <c r="G26" i="23"/>
  <c r="H26" i="23"/>
  <c r="I26" i="23"/>
  <c r="J26" i="23"/>
  <c r="K26" i="23"/>
  <c r="E17" i="26"/>
  <c r="F17" i="26"/>
  <c r="G17" i="26"/>
  <c r="H17" i="26"/>
  <c r="I17" i="26"/>
  <c r="J17" i="26"/>
  <c r="K17" i="26"/>
  <c r="E18" i="26"/>
  <c r="F18" i="26"/>
  <c r="G18" i="26"/>
  <c r="H18" i="26"/>
  <c r="I18" i="26"/>
  <c r="J18" i="26"/>
  <c r="K18" i="26"/>
  <c r="E18" i="27"/>
  <c r="F18" i="27"/>
  <c r="G18" i="27"/>
  <c r="H18" i="27"/>
  <c r="I18" i="27"/>
  <c r="J18" i="27"/>
  <c r="K18" i="27"/>
  <c r="E19" i="27"/>
  <c r="F19" i="27"/>
  <c r="G19" i="27"/>
  <c r="H19" i="27"/>
  <c r="I19" i="27"/>
  <c r="J19" i="27"/>
  <c r="K19" i="27"/>
  <c r="E20" i="27"/>
  <c r="F20" i="27"/>
  <c r="G20" i="27"/>
  <c r="H20" i="27"/>
  <c r="I20" i="27"/>
  <c r="J20" i="27"/>
  <c r="K20" i="27"/>
  <c r="E7" i="27"/>
  <c r="F7" i="27"/>
  <c r="G7" i="27"/>
  <c r="H7" i="27"/>
  <c r="I7" i="27"/>
  <c r="J7" i="27"/>
  <c r="K7" i="27"/>
  <c r="E8" i="27"/>
  <c r="F8" i="27"/>
  <c r="G8" i="27"/>
  <c r="H8" i="27"/>
  <c r="I8" i="27"/>
  <c r="J8" i="27"/>
  <c r="K8" i="27"/>
  <c r="E9" i="27"/>
  <c r="F9" i="27"/>
  <c r="G9" i="27"/>
  <c r="H9" i="27"/>
  <c r="I9" i="27"/>
  <c r="J9" i="27"/>
  <c r="K9" i="27"/>
  <c r="E7" i="26"/>
  <c r="F7" i="26"/>
  <c r="G7" i="26"/>
  <c r="H7" i="26"/>
  <c r="I7" i="26"/>
  <c r="J7" i="26"/>
  <c r="K7" i="26"/>
  <c r="E8" i="26"/>
  <c r="F8" i="26"/>
  <c r="G8" i="26"/>
  <c r="H8" i="26"/>
  <c r="I8" i="26"/>
  <c r="J8" i="26"/>
  <c r="K8" i="26"/>
  <c r="E7" i="23"/>
  <c r="F7" i="23"/>
  <c r="G7" i="23"/>
  <c r="H7" i="23"/>
  <c r="I7" i="23"/>
  <c r="J7" i="23"/>
  <c r="K7" i="23"/>
  <c r="E8" i="23"/>
  <c r="F8" i="23"/>
  <c r="G8" i="23"/>
  <c r="H8" i="23"/>
  <c r="I8" i="23"/>
  <c r="J8" i="23"/>
  <c r="K8" i="23"/>
  <c r="E9" i="23"/>
  <c r="F9" i="23"/>
  <c r="G9" i="23"/>
  <c r="H9" i="23"/>
  <c r="I9" i="23"/>
  <c r="J9" i="23"/>
  <c r="K9" i="23"/>
  <c r="E10" i="23"/>
  <c r="F10" i="23"/>
  <c r="G10" i="23"/>
  <c r="H10" i="23"/>
  <c r="I10" i="23"/>
  <c r="J10" i="23"/>
  <c r="K10" i="23"/>
  <c r="E11" i="23"/>
  <c r="F11" i="23"/>
  <c r="G11" i="23"/>
  <c r="H11" i="23"/>
  <c r="I11" i="23"/>
  <c r="J11" i="23"/>
  <c r="K11" i="23"/>
  <c r="E12" i="23"/>
  <c r="F12" i="23"/>
  <c r="G12" i="23"/>
  <c r="H12" i="23"/>
  <c r="I12" i="23"/>
  <c r="J12" i="23"/>
  <c r="K12" i="23"/>
  <c r="E7" i="20"/>
  <c r="F7" i="20"/>
  <c r="G7" i="20"/>
  <c r="H7" i="20"/>
  <c r="I7" i="20"/>
  <c r="J7" i="20"/>
  <c r="K7" i="20"/>
  <c r="E8" i="20"/>
  <c r="F8" i="20"/>
  <c r="G8" i="20"/>
  <c r="H8" i="20"/>
  <c r="I8" i="20"/>
  <c r="J8" i="20"/>
  <c r="K8" i="20"/>
  <c r="E9" i="20"/>
  <c r="F9" i="20"/>
  <c r="G9" i="20"/>
  <c r="H9" i="20"/>
  <c r="I9" i="20"/>
  <c r="J9" i="20"/>
  <c r="K9" i="20"/>
  <c r="E10" i="20"/>
  <c r="F10" i="20"/>
  <c r="G10" i="20"/>
  <c r="H10" i="20"/>
  <c r="I10" i="20"/>
  <c r="J10" i="20"/>
  <c r="K10" i="20"/>
  <c r="E11" i="20"/>
  <c r="F11" i="20"/>
  <c r="G11" i="20"/>
  <c r="H11" i="20"/>
  <c r="I11" i="20"/>
  <c r="J11" i="20"/>
  <c r="K11" i="20"/>
  <c r="E12" i="20"/>
  <c r="F12" i="20"/>
  <c r="G12" i="20"/>
  <c r="H12" i="20"/>
  <c r="I12" i="20"/>
  <c r="J12" i="20"/>
  <c r="K12" i="20"/>
  <c r="E13" i="20"/>
  <c r="F13" i="20"/>
  <c r="G13" i="20"/>
  <c r="H13" i="20"/>
  <c r="I13" i="20"/>
  <c r="J13" i="20"/>
  <c r="K13" i="20"/>
  <c r="E14" i="20"/>
  <c r="F14" i="20"/>
  <c r="G14" i="20"/>
  <c r="H14" i="20"/>
  <c r="I14" i="20"/>
  <c r="J14" i="20"/>
  <c r="K14" i="20"/>
  <c r="E15" i="20"/>
  <c r="F15" i="20"/>
  <c r="G15" i="20"/>
  <c r="H15" i="20"/>
  <c r="I15" i="20"/>
  <c r="J15" i="20"/>
  <c r="K15" i="20"/>
  <c r="E16" i="20"/>
  <c r="F16" i="20"/>
  <c r="G16" i="20"/>
  <c r="H16" i="20"/>
  <c r="I16" i="20"/>
  <c r="J16" i="20"/>
  <c r="K16" i="20"/>
  <c r="E7" i="24"/>
  <c r="F7" i="24"/>
  <c r="G7" i="24"/>
  <c r="H7" i="24"/>
  <c r="I7" i="24"/>
  <c r="J7" i="24"/>
  <c r="K7" i="24"/>
  <c r="E8" i="24"/>
  <c r="F8" i="24"/>
  <c r="G8" i="24"/>
  <c r="H8" i="24"/>
  <c r="I8" i="24"/>
  <c r="J8" i="24"/>
  <c r="K8" i="24"/>
  <c r="E9" i="24"/>
  <c r="F9" i="24"/>
  <c r="G9" i="24"/>
  <c r="H9" i="24"/>
  <c r="I9" i="24"/>
  <c r="J9" i="24"/>
  <c r="K9" i="24"/>
  <c r="E10" i="24"/>
  <c r="F10" i="24"/>
  <c r="G10" i="24"/>
  <c r="H10" i="24"/>
  <c r="I10" i="24"/>
  <c r="J10" i="24"/>
  <c r="K10" i="24"/>
  <c r="E11" i="24"/>
  <c r="F11" i="24"/>
  <c r="G11" i="24"/>
  <c r="H11" i="24"/>
  <c r="I11" i="24"/>
  <c r="J11" i="24"/>
  <c r="K11" i="24"/>
  <c r="E12" i="24"/>
  <c r="F12" i="24"/>
  <c r="G12" i="24"/>
  <c r="H12" i="24"/>
  <c r="I12" i="24"/>
  <c r="J12" i="24"/>
  <c r="K12" i="24"/>
  <c r="E13" i="24"/>
  <c r="F13" i="24"/>
  <c r="G13" i="24"/>
  <c r="H13" i="24"/>
  <c r="I13" i="24"/>
  <c r="J13" i="24"/>
  <c r="K13" i="24"/>
  <c r="E14" i="24"/>
  <c r="F14" i="24"/>
  <c r="G14" i="24"/>
  <c r="H14" i="24"/>
  <c r="I14" i="24"/>
  <c r="J14" i="24"/>
  <c r="K14" i="24"/>
  <c r="E15" i="24"/>
  <c r="F15" i="24"/>
  <c r="G15" i="24"/>
  <c r="H15" i="24"/>
  <c r="I15" i="24"/>
  <c r="J15" i="24"/>
  <c r="K15" i="24"/>
  <c r="E16" i="24"/>
  <c r="F16" i="24"/>
  <c r="G16" i="24"/>
  <c r="H16" i="24"/>
  <c r="I16" i="24"/>
  <c r="J16" i="24"/>
  <c r="K16" i="24"/>
  <c r="E7" i="22"/>
  <c r="F7" i="22"/>
  <c r="G7" i="22"/>
  <c r="H7" i="22"/>
  <c r="I7" i="22"/>
  <c r="J7" i="22"/>
  <c r="K7" i="22"/>
  <c r="E8" i="22"/>
  <c r="F8" i="22"/>
  <c r="G8" i="22"/>
  <c r="H8" i="22"/>
  <c r="I8" i="22"/>
  <c r="J8" i="22"/>
  <c r="K8" i="22"/>
  <c r="E9" i="22"/>
  <c r="F9" i="22"/>
  <c r="G9" i="22"/>
  <c r="H9" i="22"/>
  <c r="I9" i="22"/>
  <c r="J9" i="22"/>
  <c r="K9" i="22"/>
  <c r="E7" i="21"/>
  <c r="F7" i="21"/>
  <c r="G7" i="21"/>
  <c r="H7" i="21"/>
  <c r="I7" i="21"/>
  <c r="J7" i="21"/>
  <c r="K7" i="21"/>
  <c r="E8" i="21"/>
  <c r="F8" i="21"/>
  <c r="G8" i="21"/>
  <c r="H8" i="21"/>
  <c r="I8" i="21"/>
  <c r="J8" i="21"/>
  <c r="K8" i="21"/>
  <c r="E9" i="21"/>
  <c r="F9" i="21"/>
  <c r="G9" i="21"/>
  <c r="H9" i="21"/>
  <c r="I9" i="21"/>
  <c r="J9" i="21"/>
  <c r="K9" i="21"/>
  <c r="E10" i="21"/>
  <c r="F10" i="21"/>
  <c r="G10" i="21"/>
  <c r="H10" i="21"/>
  <c r="I10" i="21"/>
  <c r="J10" i="21"/>
  <c r="K10" i="21"/>
  <c r="E11" i="21"/>
  <c r="F11" i="21"/>
  <c r="G11" i="21"/>
  <c r="H11" i="21"/>
  <c r="I11" i="21"/>
  <c r="J11" i="21"/>
  <c r="K11" i="21"/>
  <c r="E24" i="28"/>
  <c r="F24" i="28"/>
  <c r="G24" i="28"/>
  <c r="H24" i="28"/>
  <c r="I24" i="28"/>
  <c r="J24" i="28"/>
  <c r="K24" i="28"/>
  <c r="E25" i="28"/>
  <c r="F25" i="28"/>
  <c r="G25" i="28"/>
  <c r="H25" i="28"/>
  <c r="I25" i="28"/>
  <c r="J25" i="28"/>
  <c r="K25" i="28"/>
  <c r="E26" i="28"/>
  <c r="F26" i="28"/>
  <c r="G26" i="28"/>
  <c r="H26" i="28"/>
  <c r="I26" i="28"/>
  <c r="J26" i="28"/>
  <c r="K26" i="28"/>
  <c r="E27" i="28"/>
  <c r="F27" i="28"/>
  <c r="G27" i="28"/>
  <c r="H27" i="28"/>
  <c r="I27" i="28"/>
  <c r="J27" i="28"/>
  <c r="K27" i="28"/>
  <c r="E28" i="28"/>
  <c r="F28" i="28"/>
  <c r="G28" i="28"/>
  <c r="H28" i="28"/>
  <c r="I28" i="28"/>
  <c r="J28" i="28"/>
  <c r="K28" i="28"/>
  <c r="E29" i="28"/>
  <c r="F29" i="28"/>
  <c r="G29" i="28"/>
  <c r="H29" i="28"/>
  <c r="I29" i="28"/>
  <c r="J29" i="28"/>
  <c r="K29" i="28"/>
  <c r="E30" i="28"/>
  <c r="F30" i="28"/>
  <c r="G30" i="28"/>
  <c r="H30" i="28"/>
  <c r="I30" i="28"/>
  <c r="J30" i="28"/>
  <c r="K30" i="28"/>
  <c r="E31" i="28"/>
  <c r="F31" i="28"/>
  <c r="G31" i="28"/>
  <c r="H31" i="28"/>
  <c r="I31" i="28"/>
  <c r="J31" i="28"/>
  <c r="K31" i="28"/>
  <c r="E32" i="28"/>
  <c r="F32" i="28"/>
  <c r="G32" i="28"/>
  <c r="H32" i="28"/>
  <c r="I32" i="28"/>
  <c r="J32" i="28"/>
  <c r="K32" i="28"/>
  <c r="E7" i="28"/>
  <c r="F7" i="28"/>
  <c r="G7" i="28"/>
  <c r="H7" i="28"/>
  <c r="I7" i="28"/>
  <c r="J7" i="28"/>
  <c r="K7" i="28"/>
  <c r="E8" i="28"/>
  <c r="F8" i="28"/>
  <c r="G8" i="28"/>
  <c r="H8" i="28"/>
  <c r="I8" i="28"/>
  <c r="J8" i="28"/>
  <c r="K8" i="28"/>
  <c r="E9" i="28"/>
  <c r="F9" i="28"/>
  <c r="G9" i="28"/>
  <c r="H9" i="28"/>
  <c r="I9" i="28"/>
  <c r="J9" i="28"/>
  <c r="K9" i="28"/>
  <c r="E10" i="28"/>
  <c r="F10" i="28"/>
  <c r="G10" i="28"/>
  <c r="H10" i="28"/>
  <c r="I10" i="28"/>
  <c r="J10" i="28"/>
  <c r="K10" i="28"/>
  <c r="E11" i="28"/>
  <c r="F11" i="28"/>
  <c r="G11" i="28"/>
  <c r="H11" i="28"/>
  <c r="I11" i="28"/>
  <c r="J11" i="28"/>
  <c r="K11" i="28"/>
  <c r="E12" i="28"/>
  <c r="F12" i="28"/>
  <c r="G12" i="28"/>
  <c r="H12" i="28"/>
  <c r="I12" i="28"/>
  <c r="J12" i="28"/>
  <c r="K12" i="28"/>
  <c r="E13" i="28"/>
  <c r="F13" i="28"/>
  <c r="G13" i="28"/>
  <c r="H13" i="28"/>
  <c r="I13" i="28"/>
  <c r="J13" i="28"/>
  <c r="K13" i="28"/>
  <c r="E14" i="28"/>
  <c r="F14" i="28"/>
  <c r="G14" i="28"/>
  <c r="H14" i="28"/>
  <c r="I14" i="28"/>
  <c r="J14" i="28"/>
  <c r="K14" i="28"/>
  <c r="E15" i="28"/>
  <c r="F15" i="28"/>
  <c r="G15" i="28"/>
  <c r="H15" i="28"/>
  <c r="I15" i="28"/>
  <c r="J15" i="28"/>
  <c r="K15" i="28"/>
  <c r="G82" i="19"/>
  <c r="H82" i="19"/>
  <c r="I82" i="19"/>
  <c r="J82" i="19"/>
  <c r="K82" i="19"/>
  <c r="G83" i="19"/>
  <c r="H83" i="19"/>
  <c r="I83" i="19"/>
  <c r="J83" i="19"/>
  <c r="K83" i="19"/>
  <c r="F83" i="19"/>
  <c r="F82" i="19"/>
  <c r="E73" i="19"/>
  <c r="F73" i="19"/>
  <c r="G73" i="19"/>
  <c r="H73" i="19"/>
  <c r="I73" i="19"/>
  <c r="J73" i="19"/>
  <c r="K73" i="19"/>
  <c r="E74" i="19"/>
  <c r="F74" i="19"/>
  <c r="G74" i="19"/>
  <c r="H74" i="19"/>
  <c r="I74" i="19"/>
  <c r="J74" i="19"/>
  <c r="K74" i="19"/>
  <c r="E57" i="19"/>
  <c r="F57" i="19"/>
  <c r="G57" i="19"/>
  <c r="H57" i="19"/>
  <c r="I57" i="19"/>
  <c r="J57" i="19"/>
  <c r="K57" i="19"/>
  <c r="E58" i="19"/>
  <c r="F58" i="19"/>
  <c r="G58" i="19"/>
  <c r="H58" i="19"/>
  <c r="I58" i="19"/>
  <c r="J58" i="19"/>
  <c r="K58" i="19"/>
  <c r="E59" i="19"/>
  <c r="F59" i="19"/>
  <c r="G59" i="19"/>
  <c r="H59" i="19"/>
  <c r="I59" i="19"/>
  <c r="J59" i="19"/>
  <c r="K59" i="19"/>
  <c r="E60" i="19"/>
  <c r="F60" i="19"/>
  <c r="G60" i="19"/>
  <c r="H60" i="19"/>
  <c r="I60" i="19"/>
  <c r="J60" i="19"/>
  <c r="K60" i="19"/>
  <c r="E61" i="19"/>
  <c r="F61" i="19"/>
  <c r="G61" i="19"/>
  <c r="H61" i="19"/>
  <c r="I61" i="19"/>
  <c r="J61" i="19"/>
  <c r="K61" i="19"/>
  <c r="E62" i="19"/>
  <c r="F62" i="19"/>
  <c r="G62" i="19"/>
  <c r="H62" i="19"/>
  <c r="I62" i="19"/>
  <c r="J62" i="19"/>
  <c r="K62" i="19"/>
  <c r="E63" i="19"/>
  <c r="F63" i="19"/>
  <c r="G63" i="19"/>
  <c r="H63" i="19"/>
  <c r="I63" i="19"/>
  <c r="J63" i="19"/>
  <c r="K63" i="19"/>
  <c r="E64" i="19"/>
  <c r="F64" i="19"/>
  <c r="G64" i="19"/>
  <c r="H64" i="19"/>
  <c r="I64" i="19"/>
  <c r="J64" i="19"/>
  <c r="K64" i="19"/>
  <c r="E24" i="19"/>
  <c r="F24" i="19"/>
  <c r="G24" i="19"/>
  <c r="H24" i="19"/>
  <c r="I24" i="19"/>
  <c r="J24" i="19"/>
  <c r="K24" i="19"/>
  <c r="E25" i="19"/>
  <c r="F25" i="19"/>
  <c r="G25" i="19"/>
  <c r="H25" i="19"/>
  <c r="I25" i="19"/>
  <c r="J25" i="19"/>
  <c r="K25" i="19"/>
  <c r="E26" i="19"/>
  <c r="F26" i="19"/>
  <c r="G26" i="19"/>
  <c r="H26" i="19"/>
  <c r="I26" i="19"/>
  <c r="J26" i="19"/>
  <c r="K26" i="19"/>
  <c r="E27" i="19"/>
  <c r="F27" i="19"/>
  <c r="G27" i="19"/>
  <c r="H27" i="19"/>
  <c r="I27" i="19"/>
  <c r="J27" i="19"/>
  <c r="K27" i="19"/>
  <c r="E28" i="19"/>
  <c r="F28" i="19"/>
  <c r="G28" i="19"/>
  <c r="H28" i="19"/>
  <c r="I28" i="19"/>
  <c r="J28" i="19"/>
  <c r="K28" i="19"/>
  <c r="E29" i="19"/>
  <c r="F29" i="19"/>
  <c r="G29" i="19"/>
  <c r="H29" i="19"/>
  <c r="I29" i="19"/>
  <c r="J29" i="19"/>
  <c r="K29" i="19"/>
  <c r="E30" i="19"/>
  <c r="F30" i="19"/>
  <c r="G30" i="19"/>
  <c r="H30" i="19"/>
  <c r="I30" i="19"/>
  <c r="J30" i="19"/>
  <c r="K30" i="19"/>
  <c r="E31" i="19"/>
  <c r="F31" i="19"/>
  <c r="G31" i="19"/>
  <c r="H31" i="19"/>
  <c r="I31" i="19"/>
  <c r="J31" i="19"/>
  <c r="K31" i="19"/>
  <c r="E32" i="19"/>
  <c r="F32" i="19"/>
  <c r="G32" i="19"/>
  <c r="H32" i="19"/>
  <c r="I32" i="19"/>
  <c r="J32" i="19"/>
  <c r="K32" i="19"/>
  <c r="E40" i="19"/>
  <c r="F40" i="19"/>
  <c r="G40" i="19"/>
  <c r="H40" i="19"/>
  <c r="I40" i="19"/>
  <c r="J40" i="19"/>
  <c r="K40" i="19"/>
  <c r="E41" i="19"/>
  <c r="F41" i="19"/>
  <c r="G41" i="19"/>
  <c r="H41" i="19"/>
  <c r="I41" i="19"/>
  <c r="J41" i="19"/>
  <c r="K41" i="19"/>
  <c r="E42" i="19"/>
  <c r="F42" i="19"/>
  <c r="G42" i="19"/>
  <c r="H42" i="19"/>
  <c r="I42" i="19"/>
  <c r="J42" i="19"/>
  <c r="K42" i="19"/>
  <c r="E43" i="19"/>
  <c r="F43" i="19"/>
  <c r="G43" i="19"/>
  <c r="H43" i="19"/>
  <c r="I43" i="19"/>
  <c r="J43" i="19"/>
  <c r="K43" i="19"/>
  <c r="E44" i="19"/>
  <c r="F44" i="19"/>
  <c r="G44" i="19"/>
  <c r="H44" i="19"/>
  <c r="I44" i="19"/>
  <c r="J44" i="19"/>
  <c r="K44" i="19"/>
  <c r="E45" i="19"/>
  <c r="F45" i="19"/>
  <c r="G45" i="19"/>
  <c r="H45" i="19"/>
  <c r="I45" i="19"/>
  <c r="J45" i="19"/>
  <c r="K45" i="19"/>
  <c r="E46" i="19"/>
  <c r="F46" i="19"/>
  <c r="G46" i="19"/>
  <c r="H46" i="19"/>
  <c r="I46" i="19"/>
  <c r="J46" i="19"/>
  <c r="K46" i="19"/>
  <c r="E47" i="19"/>
  <c r="F47" i="19"/>
  <c r="G47" i="19"/>
  <c r="H47" i="19"/>
  <c r="I47" i="19"/>
  <c r="J47" i="19"/>
  <c r="K47" i="19"/>
  <c r="E48" i="19"/>
  <c r="F48" i="19"/>
  <c r="G48" i="19"/>
  <c r="H48" i="19"/>
  <c r="I48" i="19"/>
  <c r="J48" i="19"/>
  <c r="K48" i="19"/>
  <c r="E7" i="19"/>
  <c r="F7" i="19"/>
  <c r="G7" i="19"/>
  <c r="H7" i="19"/>
  <c r="I7" i="19"/>
  <c r="J7" i="19"/>
  <c r="K7" i="19"/>
  <c r="E8" i="19"/>
  <c r="F8" i="19"/>
  <c r="G8" i="19"/>
  <c r="H8" i="19"/>
  <c r="I8" i="19"/>
  <c r="J8" i="19"/>
  <c r="K8" i="19"/>
  <c r="E9" i="19"/>
  <c r="F9" i="19"/>
  <c r="G9" i="19"/>
  <c r="H9" i="19"/>
  <c r="I9" i="19"/>
  <c r="J9" i="19"/>
  <c r="K9" i="19"/>
  <c r="E10" i="19"/>
  <c r="F10" i="19"/>
  <c r="G10" i="19"/>
  <c r="H10" i="19"/>
  <c r="I10" i="19"/>
  <c r="J10" i="19"/>
  <c r="K10" i="19"/>
  <c r="E11" i="19"/>
  <c r="F11" i="19"/>
  <c r="G11" i="19"/>
  <c r="H11" i="19"/>
  <c r="I11" i="19"/>
  <c r="J11" i="19"/>
  <c r="K11" i="19"/>
  <c r="E12" i="19"/>
  <c r="F12" i="19"/>
  <c r="G12" i="19"/>
  <c r="H12" i="19"/>
  <c r="I12" i="19"/>
  <c r="J12" i="19"/>
  <c r="K12" i="19"/>
  <c r="E13" i="19"/>
  <c r="F13" i="19"/>
  <c r="G13" i="19"/>
  <c r="H13" i="19"/>
  <c r="I13" i="19"/>
  <c r="J13" i="19"/>
  <c r="K13" i="19"/>
  <c r="E14" i="19"/>
  <c r="F14" i="19"/>
  <c r="G14" i="19"/>
  <c r="H14" i="19"/>
  <c r="I14" i="19"/>
  <c r="J14" i="19"/>
  <c r="K14" i="19"/>
  <c r="E15" i="19"/>
  <c r="F15" i="19"/>
  <c r="G15" i="19"/>
  <c r="H15" i="19"/>
  <c r="I15" i="19"/>
  <c r="J15" i="19"/>
  <c r="K15" i="19"/>
  <c r="K80" i="18"/>
  <c r="K79" i="18"/>
  <c r="E70" i="18"/>
  <c r="F70" i="18"/>
  <c r="G70" i="18"/>
  <c r="H70" i="18"/>
  <c r="I70" i="18"/>
  <c r="J70" i="18"/>
  <c r="K70" i="18"/>
  <c r="E71" i="18"/>
  <c r="F71" i="18"/>
  <c r="G71" i="18"/>
  <c r="H71" i="18"/>
  <c r="I71" i="18"/>
  <c r="J71" i="18"/>
  <c r="K71" i="18"/>
  <c r="E54" i="18"/>
  <c r="F54" i="18"/>
  <c r="G54" i="18"/>
  <c r="H54" i="18"/>
  <c r="I54" i="18"/>
  <c r="J54" i="18"/>
  <c r="K54" i="18"/>
  <c r="E55" i="18"/>
  <c r="F55" i="18"/>
  <c r="G55" i="18"/>
  <c r="H55" i="18"/>
  <c r="I55" i="18"/>
  <c r="J55" i="18"/>
  <c r="K55" i="18"/>
  <c r="E56" i="18"/>
  <c r="F56" i="18"/>
  <c r="G56" i="18"/>
  <c r="H56" i="18"/>
  <c r="I56" i="18"/>
  <c r="J56" i="18"/>
  <c r="K56" i="18"/>
  <c r="E57" i="18"/>
  <c r="F57" i="18"/>
  <c r="G57" i="18"/>
  <c r="H57" i="18"/>
  <c r="I57" i="18"/>
  <c r="J57" i="18"/>
  <c r="K57" i="18"/>
  <c r="E58" i="18"/>
  <c r="F58" i="18"/>
  <c r="G58" i="18"/>
  <c r="H58" i="18"/>
  <c r="I58" i="18"/>
  <c r="J58" i="18"/>
  <c r="K58" i="18"/>
  <c r="E59" i="18"/>
  <c r="F59" i="18"/>
  <c r="G59" i="18"/>
  <c r="H59" i="18"/>
  <c r="I59" i="18"/>
  <c r="J59" i="18"/>
  <c r="K59" i="18"/>
  <c r="E60" i="18"/>
  <c r="F60" i="18"/>
  <c r="G60" i="18"/>
  <c r="H60" i="18"/>
  <c r="I60" i="18"/>
  <c r="J60" i="18"/>
  <c r="K60" i="18"/>
  <c r="E61" i="18"/>
  <c r="F61" i="18"/>
  <c r="G61" i="18"/>
  <c r="H61" i="18"/>
  <c r="I61" i="18"/>
  <c r="J61" i="18"/>
  <c r="K61" i="18"/>
  <c r="E38" i="18"/>
  <c r="F38" i="18"/>
  <c r="G38" i="18"/>
  <c r="H38" i="18"/>
  <c r="I38" i="18"/>
  <c r="J38" i="18"/>
  <c r="K38" i="18"/>
  <c r="E39" i="18"/>
  <c r="F39" i="18"/>
  <c r="G39" i="18"/>
  <c r="H39" i="18"/>
  <c r="I39" i="18"/>
  <c r="J39" i="18"/>
  <c r="K39" i="18"/>
  <c r="E40" i="18"/>
  <c r="F40" i="18"/>
  <c r="G40" i="18"/>
  <c r="H40" i="18"/>
  <c r="I40" i="18"/>
  <c r="J40" i="18"/>
  <c r="K40" i="18"/>
  <c r="E41" i="18"/>
  <c r="F41" i="18"/>
  <c r="G41" i="18"/>
  <c r="H41" i="18"/>
  <c r="I41" i="18"/>
  <c r="J41" i="18"/>
  <c r="K41" i="18"/>
  <c r="E42" i="18"/>
  <c r="F42" i="18"/>
  <c r="G42" i="18"/>
  <c r="H42" i="18"/>
  <c r="I42" i="18"/>
  <c r="J42" i="18"/>
  <c r="K42" i="18"/>
  <c r="E43" i="18"/>
  <c r="F43" i="18"/>
  <c r="G43" i="18"/>
  <c r="H43" i="18"/>
  <c r="I43" i="18"/>
  <c r="J43" i="18"/>
  <c r="K43" i="18"/>
  <c r="E44" i="18"/>
  <c r="F44" i="18"/>
  <c r="G44" i="18"/>
  <c r="H44" i="18"/>
  <c r="I44" i="18"/>
  <c r="J44" i="18"/>
  <c r="K44" i="18"/>
  <c r="E45" i="18"/>
  <c r="F45" i="18"/>
  <c r="G45" i="18"/>
  <c r="H45" i="18"/>
  <c r="I45" i="18"/>
  <c r="J45" i="18"/>
  <c r="K45" i="18"/>
  <c r="E23" i="18"/>
  <c r="F23" i="18"/>
  <c r="G23" i="18"/>
  <c r="H23" i="18"/>
  <c r="I23" i="18"/>
  <c r="J23" i="18"/>
  <c r="K23" i="18"/>
  <c r="E24" i="18"/>
  <c r="F24" i="18"/>
  <c r="G24" i="18"/>
  <c r="H24" i="18"/>
  <c r="I24" i="18"/>
  <c r="J24" i="18"/>
  <c r="K24" i="18"/>
  <c r="E25" i="18"/>
  <c r="F25" i="18"/>
  <c r="G25" i="18"/>
  <c r="H25" i="18"/>
  <c r="I25" i="18"/>
  <c r="J25" i="18"/>
  <c r="K25" i="18"/>
  <c r="E26" i="18"/>
  <c r="F26" i="18"/>
  <c r="G26" i="18"/>
  <c r="H26" i="18"/>
  <c r="I26" i="18"/>
  <c r="J26" i="18"/>
  <c r="K26" i="18"/>
  <c r="E27" i="18"/>
  <c r="F27" i="18"/>
  <c r="G27" i="18"/>
  <c r="H27" i="18"/>
  <c r="I27" i="18"/>
  <c r="J27" i="18"/>
  <c r="K27" i="18"/>
  <c r="E28" i="18"/>
  <c r="F28" i="18"/>
  <c r="G28" i="18"/>
  <c r="H28" i="18"/>
  <c r="I28" i="18"/>
  <c r="J28" i="18"/>
  <c r="K28" i="18"/>
  <c r="E29" i="18"/>
  <c r="F29" i="18"/>
  <c r="G29" i="18"/>
  <c r="H29" i="18"/>
  <c r="I29" i="18"/>
  <c r="J29" i="18"/>
  <c r="K29" i="18"/>
  <c r="E30" i="18"/>
  <c r="F30" i="18"/>
  <c r="G30" i="18"/>
  <c r="H30" i="18"/>
  <c r="I30" i="18"/>
  <c r="J30" i="18"/>
  <c r="K30" i="18"/>
  <c r="E7" i="18"/>
  <c r="F7" i="18"/>
  <c r="G7" i="18"/>
  <c r="H7" i="18"/>
  <c r="I7" i="18"/>
  <c r="J7" i="18"/>
  <c r="K7" i="18"/>
  <c r="E8" i="18"/>
  <c r="F8" i="18"/>
  <c r="G8" i="18"/>
  <c r="H8" i="18"/>
  <c r="I8" i="18"/>
  <c r="J8" i="18"/>
  <c r="K8" i="18"/>
  <c r="E9" i="18"/>
  <c r="F9" i="18"/>
  <c r="G9" i="18"/>
  <c r="H9" i="18"/>
  <c r="I9" i="18"/>
  <c r="J9" i="18"/>
  <c r="K9" i="18"/>
  <c r="E10" i="18"/>
  <c r="F10" i="18"/>
  <c r="G10" i="18"/>
  <c r="H10" i="18"/>
  <c r="I10" i="18"/>
  <c r="J10" i="18"/>
  <c r="K10" i="18"/>
  <c r="E11" i="18"/>
  <c r="F11" i="18"/>
  <c r="G11" i="18"/>
  <c r="H11" i="18"/>
  <c r="I11" i="18"/>
  <c r="J11" i="18"/>
  <c r="K11" i="18"/>
  <c r="E12" i="18"/>
  <c r="F12" i="18"/>
  <c r="G12" i="18"/>
  <c r="H12" i="18"/>
  <c r="I12" i="18"/>
  <c r="J12" i="18"/>
  <c r="K12" i="18"/>
  <c r="E13" i="18"/>
  <c r="F13" i="18"/>
  <c r="G13" i="18"/>
  <c r="H13" i="18"/>
  <c r="I13" i="18"/>
  <c r="J13" i="18"/>
  <c r="K13" i="18"/>
  <c r="E14" i="18"/>
  <c r="F14" i="18"/>
  <c r="G14" i="18"/>
  <c r="H14" i="18"/>
  <c r="I14" i="18"/>
  <c r="J14" i="18"/>
  <c r="K14" i="18"/>
</calcChain>
</file>

<file path=xl/sharedStrings.xml><?xml version="1.0" encoding="utf-8"?>
<sst xmlns="http://schemas.openxmlformats.org/spreadsheetml/2006/main" count="1755" uniqueCount="177">
  <si>
    <t>Commercial</t>
  </si>
  <si>
    <t>Industrial</t>
  </si>
  <si>
    <t>Outdoor</t>
  </si>
  <si>
    <t>Indoor Ag</t>
  </si>
  <si>
    <t>Ambient Linear</t>
  </si>
  <si>
    <t>Building Exterior HIGH</t>
  </si>
  <si>
    <t>Building Exterior LOW</t>
  </si>
  <si>
    <t>Decorative</t>
  </si>
  <si>
    <t>Downlight Large</t>
  </si>
  <si>
    <t>General Purpose</t>
  </si>
  <si>
    <t>High/Low Bay HIGH</t>
  </si>
  <si>
    <t>High/Low Bay LOW</t>
  </si>
  <si>
    <t>Other</t>
  </si>
  <si>
    <t>Parking Garage</t>
  </si>
  <si>
    <t>Parking Lot</t>
  </si>
  <si>
    <t>Street and Roadway HIGH</t>
  </si>
  <si>
    <t>Street and Roadway LOW</t>
  </si>
  <si>
    <t>Track Large</t>
  </si>
  <si>
    <t>Track Small</t>
  </si>
  <si>
    <t>Frozen Baseline</t>
  </si>
  <si>
    <t>Applications</t>
  </si>
  <si>
    <t>Technologies</t>
  </si>
  <si>
    <t>25W T8</t>
  </si>
  <si>
    <t>28W T8</t>
  </si>
  <si>
    <t>32W T8</t>
  </si>
  <si>
    <t>LED Luminaire</t>
  </si>
  <si>
    <t>T12</t>
  </si>
  <si>
    <t>T5HO</t>
  </si>
  <si>
    <t>T5SO</t>
  </si>
  <si>
    <t>TLED</t>
  </si>
  <si>
    <t>High Pressure Sodium</t>
  </si>
  <si>
    <t>Metal Halide</t>
  </si>
  <si>
    <t>CFL</t>
  </si>
  <si>
    <t>Hal</t>
  </si>
  <si>
    <t>Inc</t>
  </si>
  <si>
    <t>LED Lamp</t>
  </si>
  <si>
    <t>Pin CFL</t>
  </si>
  <si>
    <t>Mercury Vapor</t>
  </si>
  <si>
    <t>Lamp Only</t>
  </si>
  <si>
    <t>Lamp and Ballast (System)</t>
  </si>
  <si>
    <t>Lamp, Ballast, Fixture (Fixture)</t>
  </si>
  <si>
    <t xml:space="preserve">Non-Residential Lighting Momentum Savings </t>
  </si>
  <si>
    <t>aMW</t>
  </si>
  <si>
    <t>Non-Residential Lighting Granular Momentum Savings, broken out by application</t>
  </si>
  <si>
    <t>Non-Residential Lighting Granular Momentum Savings, broken out by application for the commercial sector</t>
  </si>
  <si>
    <t>Non-residential lighting momentum savings broken out by application across all sectors.</t>
  </si>
  <si>
    <t>Non-residential lighting momentum savings broken out by application across the commercial sector.</t>
  </si>
  <si>
    <t>Non-Residential Lighting Granular Momentum Savings, broken out by application for the industrial sector</t>
  </si>
  <si>
    <t>Non-residential lighting momentum savings broken out by application across the industrial sector.</t>
  </si>
  <si>
    <t>Non-Residential Lighting Granular Momentum Savings, broken out by application for the outdoor sector</t>
  </si>
  <si>
    <t>Non-residential lighting momentum savings broken out by application across the outdoor sector.</t>
  </si>
  <si>
    <t>Non-Residential Lighting Granular Momentum Savings, broken out by application for the indoor agriculture sector</t>
  </si>
  <si>
    <t>Non-residential lighting momentum savings broken out by application across the indoor agriculture sector.</t>
  </si>
  <si>
    <t>Summary of regional program (BPA &amp; non-BPA) savings over time.</t>
  </si>
  <si>
    <t>lumens/watt</t>
  </si>
  <si>
    <t>wattage per lamp/fixture</t>
  </si>
  <si>
    <t>The sales market share of each lamp technology within each application over time for the market scenario.</t>
  </si>
  <si>
    <t>% of technology within a given application</t>
  </si>
  <si>
    <t>Market Share of Individual Technologies and Applications in Market Scenario, displayed in long form</t>
  </si>
  <si>
    <t>The sales market share of each lamp technology within each application over time for the baseline scenario.</t>
  </si>
  <si>
    <t>Sales market share of each application for the market scenario for each year.</t>
  </si>
  <si>
    <t>% of all lighting units sold each year</t>
  </si>
  <si>
    <t>Sales market share of each sector for the market scenario for each year.</t>
  </si>
  <si>
    <t>Market Share by Application, Market Scenario</t>
  </si>
  <si>
    <t>Market Share by Sector, Market Scenario</t>
  </si>
  <si>
    <t>Sales market share of each sector for the baseline scenario for each year.</t>
  </si>
  <si>
    <t>Sales market share of each application for the baseline scenario for each year.</t>
  </si>
  <si>
    <t>Total Consumption, broken out by Scenario</t>
  </si>
  <si>
    <t>Commercial Consumption, broken out by Scenario</t>
  </si>
  <si>
    <t>Industrial Consumption, broken out by Scenario</t>
  </si>
  <si>
    <t>Outdoor Consumption, broken out by Scenario</t>
  </si>
  <si>
    <t>Summary of all non-residential lighting energy consumption.</t>
  </si>
  <si>
    <t>Summary of commercial non-residential lighting energy consumption.</t>
  </si>
  <si>
    <t>Summary of industrial non-residential lighting energy consumption.</t>
  </si>
  <si>
    <t>Summary of outdoor non-residential lighting energy consumption.</t>
  </si>
  <si>
    <t>Market Scenario Consumption, broken out by Application</t>
  </si>
  <si>
    <t>Consumption in the market scenario from all non-residential lighting.</t>
  </si>
  <si>
    <t>Baseline Scenario Consumption, broken out by Application</t>
  </si>
  <si>
    <t>Consumption in the Baseline scenario from all non-residential lighting.</t>
  </si>
  <si>
    <t>Technology-Application Shares of Stock in Market Scenario</t>
  </si>
  <si>
    <t>% of stock within a given application &amp; sector</t>
  </si>
  <si>
    <t>Summarizes the stock breakout in the market scenario with respect to all applications, technologies, and sectors.</t>
  </si>
  <si>
    <t>Technology-Application Shares of Stock in Baseline Scenario</t>
  </si>
  <si>
    <t>Summarizes the stock breakout in the baseline scenario with respect to all applications, technologies, and sectors.</t>
  </si>
  <si>
    <t>Lamp Stock by Application in the Market Scenario</t>
  </si>
  <si>
    <t>Lamp Stock by Application in the Baseline Scenario</t>
  </si>
  <si>
    <t>Lamp stock outflow of each technology for the market scenario for each year</t>
  </si>
  <si>
    <t>Lamp Outflow by Tech Type in the Market Scenario</t>
  </si>
  <si>
    <t>lamps</t>
  </si>
  <si>
    <t>Lamp Outflows, Market Scenario</t>
  </si>
  <si>
    <t>Lamp Outflows, Baseline Scenario</t>
  </si>
  <si>
    <t>Description</t>
  </si>
  <si>
    <t xml:space="preserve">Prepared by: </t>
  </si>
  <si>
    <t xml:space="preserve">Prepared for: </t>
  </si>
  <si>
    <t>Cadeo Group</t>
  </si>
  <si>
    <t>Bonneville Power Administration</t>
  </si>
  <si>
    <t>905 NE 11th Avenue</t>
  </si>
  <si>
    <t>Portland, OR 97214</t>
  </si>
  <si>
    <t>Portland, OR 97232</t>
  </si>
  <si>
    <t>Table of Contents - Tables</t>
  </si>
  <si>
    <t xml:space="preserve">Savings Table 1 </t>
  </si>
  <si>
    <t xml:space="preserve">Savings Table 2 </t>
  </si>
  <si>
    <t xml:space="preserve">Savings Table 3 </t>
  </si>
  <si>
    <t xml:space="preserve"> Sales Market Efficacy by Scenario, Time</t>
  </si>
  <si>
    <t xml:space="preserve"> Sales Market Wattage by Scenario, Time</t>
  </si>
  <si>
    <t xml:space="preserve">Sales Table 3 </t>
  </si>
  <si>
    <t xml:space="preserve">Sales Table 4 </t>
  </si>
  <si>
    <t xml:space="preserve">Sales Table 5 </t>
  </si>
  <si>
    <t xml:space="preserve">Sales Table 6 </t>
  </si>
  <si>
    <t xml:space="preserve"> Stock Consumption, Total &amp; by Sector</t>
  </si>
  <si>
    <t xml:space="preserve"> Stock Consumption by Scenario, Application &amp; Time</t>
  </si>
  <si>
    <t xml:space="preserve">Stock Table 2 </t>
  </si>
  <si>
    <t xml:space="preserve">Stock Table 3 </t>
  </si>
  <si>
    <t xml:space="preserve">Stock Table 4 </t>
  </si>
  <si>
    <t xml:space="preserve">Stock Table 5 </t>
  </si>
  <si>
    <t xml:space="preserve">Outflows Table 1 </t>
  </si>
  <si>
    <t xml:space="preserve">Outflows Table 2 </t>
  </si>
  <si>
    <t xml:space="preserve"> Technology Stock Shares by Application - Market Scenario</t>
  </si>
  <si>
    <t>BPA non-Residential Lighting Market Model Results</t>
  </si>
  <si>
    <t>Table of Contents - Applications</t>
  </si>
  <si>
    <t>Kate Bushman, Nolan Kelly</t>
  </si>
  <si>
    <t>Momentum Savings</t>
  </si>
  <si>
    <t>(%)</t>
  </si>
  <si>
    <t>Sectors</t>
  </si>
  <si>
    <t>Technology Sales Shares by Application - Market Scenario</t>
  </si>
  <si>
    <t>Scenarios</t>
  </si>
  <si>
    <t>Technology Stock Shares by Application - Market Scenario</t>
  </si>
  <si>
    <t>Stock aMW Consumption by Scenario, Application, Time</t>
  </si>
  <si>
    <t>(aMW)</t>
  </si>
  <si>
    <t>Stock aMW Savings Relative To Frozen Baseline by Application and Sector</t>
  </si>
  <si>
    <t>Program Savings</t>
  </si>
  <si>
    <t>Modeled momentum savings of the non-residential lighting sector.</t>
  </si>
  <si>
    <t>Juan Carlos Blacker and Bonnie Watson</t>
  </si>
  <si>
    <t>107 SE Washington Street, Suite 450</t>
  </si>
  <si>
    <t xml:space="preserve"> Momentum Savings Summary</t>
  </si>
  <si>
    <t xml:space="preserve"> Momentum Savings by Sector and Application</t>
  </si>
  <si>
    <t>Sales Table 1</t>
  </si>
  <si>
    <t>Shows the average lumens per watt in sales each year.</t>
  </si>
  <si>
    <t>Sales Market Efficacy, broken out by scenario</t>
  </si>
  <si>
    <t>Sales Market Wattage, broken out by scenario</t>
  </si>
  <si>
    <t>Shows the average wattage per lamp/fixture in sales each year.</t>
  </si>
  <si>
    <t>Sales Table 2</t>
  </si>
  <si>
    <t xml:space="preserve"> Sales Share by Application - Market Scenario</t>
  </si>
  <si>
    <t>Stock Table 1</t>
  </si>
  <si>
    <t xml:space="preserve"> Lamp Stock Outflow by Technology - Market Scenario</t>
  </si>
  <si>
    <t xml:space="preserve"> Technology Sales Shares by Application - Market Scenario</t>
  </si>
  <si>
    <t xml:space="preserve"> </t>
  </si>
  <si>
    <t>Total</t>
  </si>
  <si>
    <t>Momentum Components</t>
  </si>
  <si>
    <t>This workbook contains the results of BPA's non-Residential Lighting Market Model. The market model includes analyses on energy savings, sales, stock, outflows, and various applications. This model will be used to inform and quantify momentum savings for the 7th Power Plan Action Plan period.
This workbook contains model results and interim calculation outputs. The model is structured with two scenarios: the frozen baseline scenario aligns with the 7th Plan baseline and reflects a sales mix of technologies frozen at 2015; and the market scenario represents the research team's best estimate of actual market sales and stock throughout the analysis period. For additional information about the modeling methodology, see the Bonneville Power Administration Non-Residential Lighting Market Model Methodology memo. For additional documentation of model inputs, see the Non-Residential Lighting Model Input Documentation workbook.</t>
  </si>
  <si>
    <t>Technology Sales Shares by Application - Frozen Baseline Scenario</t>
  </si>
  <si>
    <t>Technology Stock Shares by Application - Frozen Baseline Scenario</t>
  </si>
  <si>
    <r>
      <t>Technology Stock Shares by Application - Frozen</t>
    </r>
    <r>
      <rPr>
        <sz val="11"/>
        <color theme="0"/>
        <rFont val="Arial"/>
        <family val="2"/>
        <scheme val="minor"/>
      </rPr>
      <t xml:space="preserve"> Baseline</t>
    </r>
    <r>
      <rPr>
        <b/>
        <sz val="11"/>
        <color theme="0"/>
        <rFont val="Arial"/>
        <family val="2"/>
        <scheme val="minor"/>
      </rPr>
      <t xml:space="preserve"> Scenario</t>
    </r>
  </si>
  <si>
    <r>
      <t>Technology Sales Shares by Application - Frozen</t>
    </r>
    <r>
      <rPr>
        <sz val="11"/>
        <color theme="0"/>
        <rFont val="Arial"/>
        <family val="2"/>
        <scheme val="minor"/>
      </rPr>
      <t xml:space="preserve"> Baseline</t>
    </r>
    <r>
      <rPr>
        <b/>
        <sz val="11"/>
        <color theme="0"/>
        <rFont val="Arial"/>
        <family val="2"/>
        <scheme val="minor"/>
      </rPr>
      <t xml:space="preserve"> Scenario</t>
    </r>
  </si>
  <si>
    <t>Market Share of Individual Technologies and Applications in Frozen Baseline Scenario, displayed in long form</t>
  </si>
  <si>
    <t>Market Share by Application, Frozen Baseline Scenario</t>
  </si>
  <si>
    <t>Market Share by Sector, Frozen Baseline Scenario</t>
  </si>
  <si>
    <t>Market</t>
  </si>
  <si>
    <t xml:space="preserve"> Adjusted Regional Program Savings</t>
  </si>
  <si>
    <t>Adjusted Regional Program Savings, broken out by sector</t>
  </si>
  <si>
    <t>Adjusted Regional Program Savings, broken out by application</t>
  </si>
  <si>
    <t>BPA Portion of Momentum Savings</t>
  </si>
  <si>
    <t>Updated 7/6/2022</t>
  </si>
  <si>
    <t xml:space="preserve"> Program Savings by Application, Time</t>
  </si>
  <si>
    <t>Total Market Sales of Individual Technologies in Market Scenario</t>
  </si>
  <si>
    <t>The sales quantities of each lamp technology within the sales mix over time for the market scenario.</t>
  </si>
  <si>
    <t>Stock of Individual Technologies in Market Scenario</t>
  </si>
  <si>
    <t>The stock quantities of each lamp technology over time for the market scenario.</t>
  </si>
  <si>
    <t>Total Market Sales of Individual Technologies in Frozen Baseline Scenario</t>
  </si>
  <si>
    <t>The sales quantities of each lamp technology within the sales mix over time for the baseline scenario.</t>
  </si>
  <si>
    <t>Stock of Individual Technologies in Frozen Baseline Scenario</t>
  </si>
  <si>
    <t>The stock of each lamp technology over time for the baseline scenario.</t>
  </si>
  <si>
    <t xml:space="preserve"> Technology Sales Shares by Application - Baseline Scenario</t>
  </si>
  <si>
    <t xml:space="preserve"> Sales Share by Application - Baseline Scenario</t>
  </si>
  <si>
    <t xml:space="preserve"> Technology Stock Shares by Application - Baseline Scenario</t>
  </si>
  <si>
    <r>
      <t xml:space="preserve"> Lamp Stock by Application</t>
    </r>
    <r>
      <rPr>
        <b/>
        <sz val="11"/>
        <color theme="1"/>
        <rFont val="Arial"/>
        <family val="2"/>
        <scheme val="minor"/>
      </rPr>
      <t xml:space="preserve">, </t>
    </r>
    <r>
      <rPr>
        <sz val="11"/>
        <color theme="1"/>
        <rFont val="Arial"/>
        <family val="2"/>
        <scheme val="minor"/>
      </rPr>
      <t>Year - Market &amp; Baseline Scenario</t>
    </r>
  </si>
  <si>
    <t xml:space="preserve"> Lamp Stock Outflow by Type - Market &amp; Baseline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</si>
</sst>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409]mmmm\ d\,\ yyyy;@"/>
    <numFmt numFmtId="165" formatCode="0.0"/>
    <numFmt numFmtId="166" formatCode="_(* #,##0.0_);_(* \(#,##0.0\);_(* &quot;-&quot;??_);_(@_)"/>
    <numFmt numFmtId="167" formatCode="0.0%"/>
    <numFmt numFmtId="168" formatCode="0.00000000000000%"/>
    <numFmt numFmtId="169" formatCode="0.000%"/>
    <numFmt numFmtId="170" formatCode="_(* #,##0_);_(* \(#,##0\);_(* &quot;-&quot;??_);_(@_)"/>
  </numFmts>
  <fonts count="24"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b/>
      <sz val="18"/>
      <color indexed="56"/>
      <name val="Cambria"/>
      <family val="2"/>
    </font>
    <font>
      <sz val="10"/>
      <color theme="1"/>
      <name val="Arial"/>
      <family val="2"/>
      <scheme val="minor"/>
    </font>
    <font>
      <b/>
      <sz val="18"/>
      <color theme="4"/>
      <name val="Arial"/>
      <family val="2"/>
      <scheme val="minor"/>
    </font>
    <font>
      <b/>
      <sz val="20"/>
      <color indexed="56"/>
      <name val="Arial"/>
      <family val="2"/>
      <scheme val="minor"/>
    </font>
    <font>
      <b/>
      <sz val="10"/>
      <color rgb="FF556270"/>
      <name val="Arial"/>
      <family val="2"/>
      <scheme val="minor"/>
    </font>
    <font>
      <sz val="10"/>
      <name val="Arial"/>
      <family val="2"/>
      <scheme val="minor"/>
    </font>
    <font>
      <b/>
      <sz val="10"/>
      <name val="Arial"/>
      <family val="2"/>
      <scheme val="minor"/>
    </font>
    <font>
      <sz val="11"/>
      <color theme="3"/>
      <name val="Arial"/>
      <family val="2"/>
      <scheme val="minor"/>
    </font>
    <font>
      <b/>
      <sz val="12"/>
      <color theme="0"/>
      <name val="Arial"/>
      <family val="2"/>
      <scheme val="minor"/>
    </font>
    <font>
      <b/>
      <sz val="11"/>
      <color theme="4"/>
      <name val="Arial"/>
      <family val="2"/>
      <scheme val="minor"/>
    </font>
    <font>
      <b/>
      <sz val="11"/>
      <color theme="7"/>
      <name val="Arial"/>
      <family val="2"/>
      <scheme val="minor"/>
    </font>
    <font>
      <b/>
      <sz val="11"/>
      <color theme="6"/>
      <name val="Arial"/>
      <family val="2"/>
      <scheme val="minor"/>
    </font>
    <font>
      <b/>
      <sz val="11"/>
      <color theme="5"/>
      <name val="Arial"/>
      <family val="2"/>
      <scheme val="minor"/>
    </font>
    <font>
      <b/>
      <sz val="11"/>
      <color theme="8"/>
      <name val="Arial"/>
      <family val="2"/>
      <scheme val="minor"/>
    </font>
    <font>
      <b/>
      <sz val="10"/>
      <color theme="0"/>
      <name val="Arial"/>
      <family val="2"/>
      <scheme val="minor"/>
    </font>
    <font>
      <i/>
      <sz val="10"/>
      <color theme="8"/>
      <name val="Arial"/>
      <family val="2"/>
      <scheme val="minor"/>
    </font>
    <font>
      <sz val="10"/>
      <color theme="0"/>
      <name val="Arial"/>
      <family val="2"/>
      <scheme val="minor"/>
    </font>
    <font>
      <b/>
      <sz val="10"/>
      <color theme="1"/>
      <name val="Arial"/>
      <family val="2"/>
      <scheme val="minor"/>
    </font>
    <font>
      <i/>
      <sz val="11"/>
      <color theme="1"/>
      <name val="Arial"/>
      <family val="2"/>
      <scheme val="minor"/>
    </font>
    <font>
      <sz val="11"/>
      <color theme="0"/>
      <name val="Arial"/>
      <family val="2"/>
      <scheme val="minor"/>
    </font>
  </fonts>
  <fills count="6">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7" tint="-0.249977111117893"/>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7"/>
      </left>
      <right/>
      <top/>
      <bottom/>
      <diagonal/>
    </border>
    <border>
      <left style="medium">
        <color theme="7"/>
      </left>
      <right style="medium">
        <color theme="7"/>
      </right>
      <top style="medium">
        <color theme="7"/>
      </top>
      <bottom style="medium">
        <color theme="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7"/>
      </left>
      <right style="medium">
        <color theme="7"/>
      </right>
      <top style="medium">
        <color theme="7"/>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1" fillId="0" borderId="0"/>
    <xf numFmtId="0" fontId="4" fillId="0" borderId="0" applyNumberFormat="0" applyFill="0" applyBorder="0" applyAlignment="0" applyProtection="0"/>
    <xf numFmtId="0" fontId="5" fillId="0" borderId="0"/>
    <xf numFmtId="43" fontId="1" fillId="0" borderId="0" applyFont="0" applyFill="0" applyBorder="0" applyAlignment="0" applyProtection="0"/>
  </cellStyleXfs>
  <cellXfs count="215">
    <xf numFmtId="0" fontId="0" fillId="0" borderId="0" xfId="0"/>
    <xf numFmtId="0" fontId="7" fillId="2" borderId="0" xfId="3" applyFont="1" applyFill="1" applyBorder="1" applyAlignment="1">
      <alignment horizontal="center"/>
    </xf>
    <xf numFmtId="0" fontId="1" fillId="2" borderId="0" xfId="2" applyFont="1" applyFill="1"/>
    <xf numFmtId="0" fontId="8" fillId="2" borderId="0" xfId="2" applyFont="1" applyFill="1"/>
    <xf numFmtId="0" fontId="8" fillId="2" borderId="0" xfId="2" applyFont="1" applyFill="1" applyAlignment="1">
      <alignment horizontal="left" indent="2"/>
    </xf>
    <xf numFmtId="0" fontId="9" fillId="2" borderId="0" xfId="2" applyFont="1" applyFill="1"/>
    <xf numFmtId="0" fontId="10" fillId="2" borderId="0" xfId="2" applyFont="1" applyFill="1" applyAlignment="1">
      <alignment horizontal="left" vertical="top" wrapText="1"/>
    </xf>
    <xf numFmtId="0" fontId="10" fillId="2" borderId="0" xfId="2" applyFont="1" applyFill="1" applyAlignment="1">
      <alignment horizontal="left" vertical="top" indent="2"/>
    </xf>
    <xf numFmtId="0" fontId="9" fillId="2" borderId="0" xfId="2" applyFont="1" applyFill="1" applyAlignment="1">
      <alignment horizontal="left" indent="2"/>
    </xf>
    <xf numFmtId="0" fontId="1" fillId="2" borderId="0" xfId="2" applyFont="1" applyFill="1" applyAlignment="1">
      <alignment horizontal="left" indent="2"/>
    </xf>
    <xf numFmtId="0" fontId="1" fillId="0" borderId="0" xfId="2" applyFont="1"/>
    <xf numFmtId="0" fontId="12" fillId="3" borderId="2" xfId="4" applyFont="1" applyFill="1" applyBorder="1" applyAlignment="1">
      <alignment horizontal="center" vertical="center" wrapText="1"/>
    </xf>
    <xf numFmtId="0" fontId="12" fillId="3" borderId="1" xfId="4" applyFont="1" applyFill="1" applyBorder="1" applyAlignment="1">
      <alignment horizontal="center" vertical="center" wrapText="1"/>
    </xf>
    <xf numFmtId="49" fontId="13" fillId="0" borderId="1" xfId="4" applyNumberFormat="1" applyFont="1" applyBorder="1" applyAlignment="1">
      <alignment vertical="center" wrapText="1"/>
    </xf>
    <xf numFmtId="0" fontId="1" fillId="0" borderId="1" xfId="0" applyFont="1" applyBorder="1"/>
    <xf numFmtId="49" fontId="14" fillId="0" borderId="1" xfId="4" applyNumberFormat="1" applyFont="1" applyBorder="1" applyAlignment="1">
      <alignment vertical="center" wrapText="1"/>
    </xf>
    <xf numFmtId="49" fontId="15" fillId="0" borderId="1" xfId="4" applyNumberFormat="1" applyFont="1" applyBorder="1" applyAlignment="1">
      <alignment vertical="center" wrapText="1"/>
    </xf>
    <xf numFmtId="49" fontId="16" fillId="0" borderId="1" xfId="4" applyNumberFormat="1" applyFont="1" applyBorder="1" applyAlignment="1">
      <alignment vertical="center" wrapText="1"/>
    </xf>
    <xf numFmtId="0" fontId="17" fillId="0" borderId="1" xfId="0" applyFont="1" applyBorder="1"/>
    <xf numFmtId="0" fontId="18" fillId="4" borderId="3" xfId="0" applyFont="1" applyFill="1" applyBorder="1" applyAlignment="1">
      <alignment horizontal="center"/>
    </xf>
    <xf numFmtId="0" fontId="18" fillId="4" borderId="0" xfId="0" applyFont="1" applyFill="1" applyAlignment="1">
      <alignment horizontal="center"/>
    </xf>
    <xf numFmtId="165" fontId="5" fillId="2" borderId="4" xfId="1" applyNumberFormat="1" applyFont="1" applyFill="1" applyBorder="1" applyAlignment="1">
      <alignment horizontal="center"/>
    </xf>
    <xf numFmtId="0" fontId="0" fillId="5" borderId="0"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5" borderId="10" xfId="0" applyFill="1" applyBorder="1"/>
    <xf numFmtId="0" fontId="0" fillId="5" borderId="11" xfId="0" applyFill="1" applyBorder="1"/>
    <xf numFmtId="0" fontId="0" fillId="5" borderId="12" xfId="0" applyFill="1" applyBorder="1"/>
    <xf numFmtId="0" fontId="0" fillId="5" borderId="0" xfId="0" applyFill="1" applyBorder="1" applyAlignment="1">
      <alignment horizontal="centerContinuous"/>
    </xf>
    <xf numFmtId="0" fontId="19" fillId="5" borderId="0" xfId="0" applyFont="1" applyFill="1" applyAlignment="1">
      <alignment horizontal="centerContinuous" wrapText="1"/>
    </xf>
    <xf numFmtId="0" fontId="2" fillId="5" borderId="0" xfId="0" applyFont="1" applyFill="1" applyBorder="1" applyAlignment="1">
      <alignment horizontal="centerContinuous"/>
    </xf>
    <xf numFmtId="0" fontId="20" fillId="5" borderId="0" xfId="0" applyFont="1" applyFill="1" applyBorder="1" applyAlignment="1">
      <alignment horizontal="centerContinuous"/>
    </xf>
    <xf numFmtId="0" fontId="2" fillId="5" borderId="0" xfId="0" applyFont="1" applyFill="1" applyBorder="1" applyAlignment="1">
      <alignment horizontal="centerContinuous" wrapText="1"/>
    </xf>
    <xf numFmtId="0" fontId="0" fillId="5" borderId="0" xfId="0" applyFill="1" applyBorder="1" applyAlignment="1">
      <alignment horizontal="centerContinuous" wrapText="1"/>
    </xf>
    <xf numFmtId="0" fontId="19" fillId="5" borderId="0" xfId="0" applyFont="1" applyFill="1" applyBorder="1" applyAlignment="1">
      <alignment horizontal="centerContinuous" wrapText="1"/>
    </xf>
    <xf numFmtId="0" fontId="0" fillId="2" borderId="0" xfId="0" applyFill="1"/>
    <xf numFmtId="0" fontId="20" fillId="5" borderId="0" xfId="0" applyFont="1" applyFill="1" applyBorder="1" applyAlignment="1">
      <alignment horizontal="centerContinuous" wrapText="1"/>
    </xf>
    <xf numFmtId="0" fontId="5" fillId="5" borderId="0" xfId="0" applyFont="1" applyFill="1" applyBorder="1"/>
    <xf numFmtId="0" fontId="18" fillId="5" borderId="0" xfId="0" applyFont="1" applyFill="1" applyBorder="1"/>
    <xf numFmtId="0" fontId="5" fillId="0" borderId="0" xfId="0" applyFont="1"/>
    <xf numFmtId="0" fontId="5" fillId="5" borderId="6" xfId="0" applyFont="1" applyFill="1" applyBorder="1"/>
    <xf numFmtId="0" fontId="5" fillId="5" borderId="11" xfId="0" applyFont="1" applyFill="1" applyBorder="1"/>
    <xf numFmtId="0" fontId="5" fillId="2" borderId="0" xfId="0" applyFont="1" applyFill="1"/>
    <xf numFmtId="0" fontId="19" fillId="5" borderId="0" xfId="0" applyFont="1" applyFill="1" applyBorder="1" applyAlignment="1">
      <alignment horizontal="centerContinuous"/>
    </xf>
    <xf numFmtId="0" fontId="18" fillId="5" borderId="6" xfId="0" applyFont="1" applyFill="1" applyBorder="1"/>
    <xf numFmtId="0" fontId="18" fillId="5" borderId="11" xfId="0" applyFont="1" applyFill="1" applyBorder="1"/>
    <xf numFmtId="0" fontId="18" fillId="4" borderId="0" xfId="0" applyFont="1" applyFill="1" applyBorder="1" applyAlignment="1">
      <alignment horizontal="center"/>
    </xf>
    <xf numFmtId="9" fontId="5" fillId="2" borderId="4" xfId="1" applyFont="1" applyFill="1" applyBorder="1" applyAlignment="1">
      <alignment horizontal="center"/>
    </xf>
    <xf numFmtId="0" fontId="0" fillId="5" borderId="11" xfId="0" applyFill="1" applyBorder="1" applyAlignment="1">
      <alignment horizontal="centerContinuous"/>
    </xf>
    <xf numFmtId="166" fontId="5" fillId="2" borderId="4" xfId="5" applyNumberFormat="1" applyFont="1" applyFill="1" applyBorder="1" applyAlignment="1">
      <alignment horizontal="center"/>
    </xf>
    <xf numFmtId="9" fontId="5" fillId="2" borderId="13" xfId="1" applyFont="1" applyFill="1" applyBorder="1" applyAlignment="1">
      <alignment horizontal="center"/>
    </xf>
    <xf numFmtId="166" fontId="5" fillId="2" borderId="13" xfId="5" applyNumberFormat="1" applyFont="1" applyFill="1" applyBorder="1" applyAlignment="1">
      <alignment horizontal="center"/>
    </xf>
    <xf numFmtId="0" fontId="20" fillId="5" borderId="6" xfId="0" applyFont="1" applyFill="1" applyBorder="1" applyAlignment="1">
      <alignment horizontal="centerContinuous"/>
    </xf>
    <xf numFmtId="0" fontId="20" fillId="5" borderId="7" xfId="0" applyFont="1" applyFill="1" applyBorder="1" applyAlignment="1">
      <alignment horizontal="centerContinuous"/>
    </xf>
    <xf numFmtId="0" fontId="20" fillId="5" borderId="9" xfId="0" applyFont="1" applyFill="1" applyBorder="1" applyAlignment="1">
      <alignment horizontal="centerContinuous"/>
    </xf>
    <xf numFmtId="0" fontId="20" fillId="5" borderId="11" xfId="0" applyFont="1" applyFill="1" applyBorder="1" applyAlignment="1">
      <alignment horizontal="centerContinuous"/>
    </xf>
    <xf numFmtId="0" fontId="20" fillId="5" borderId="12" xfId="0" applyFont="1" applyFill="1" applyBorder="1" applyAlignment="1">
      <alignment horizontal="centerContinuous"/>
    </xf>
    <xf numFmtId="0" fontId="0" fillId="5" borderId="0" xfId="0" applyFill="1"/>
    <xf numFmtId="0" fontId="18" fillId="5" borderId="3" xfId="0" applyFont="1" applyFill="1" applyBorder="1" applyAlignment="1">
      <alignment horizontal="center"/>
    </xf>
    <xf numFmtId="9" fontId="5" fillId="5" borderId="4" xfId="1" applyFont="1" applyFill="1" applyBorder="1" applyAlignment="1">
      <alignment horizontal="center"/>
    </xf>
    <xf numFmtId="9" fontId="5" fillId="5" borderId="13" xfId="1" applyFont="1" applyFill="1" applyBorder="1" applyAlignment="1">
      <alignment horizontal="center"/>
    </xf>
    <xf numFmtId="0" fontId="2" fillId="5" borderId="6" xfId="0" applyFont="1" applyFill="1" applyBorder="1" applyAlignment="1">
      <alignment horizontal="centerContinuous"/>
    </xf>
    <xf numFmtId="165" fontId="5" fillId="0" borderId="4" xfId="1" applyNumberFormat="1" applyFont="1" applyFill="1" applyBorder="1" applyAlignment="1">
      <alignment horizontal="center"/>
    </xf>
    <xf numFmtId="0" fontId="0" fillId="5" borderId="8" xfId="0" applyFill="1" applyBorder="1"/>
    <xf numFmtId="0" fontId="0" fillId="5" borderId="9" xfId="0" applyFill="1" applyBorder="1"/>
    <xf numFmtId="0" fontId="0" fillId="5" borderId="0" xfId="0" applyFill="1" applyBorder="1" applyAlignment="1">
      <alignment horizontal="centerContinuous" wrapText="1"/>
    </xf>
    <xf numFmtId="0" fontId="19" fillId="5" borderId="0" xfId="0" applyFont="1" applyFill="1" applyBorder="1" applyAlignment="1">
      <alignment horizontal="centerContinuous" wrapText="1"/>
    </xf>
    <xf numFmtId="0" fontId="5" fillId="5" borderId="0" xfId="0" applyFont="1" applyFill="1" applyBorder="1"/>
    <xf numFmtId="0" fontId="0" fillId="5" borderId="0"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2" fillId="5" borderId="0" xfId="0" applyFont="1" applyFill="1" applyBorder="1" applyAlignment="1">
      <alignment horizontal="centerContinuous" wrapText="1"/>
    </xf>
    <xf numFmtId="0" fontId="0" fillId="5" borderId="0" xfId="0" applyFill="1" applyBorder="1" applyAlignment="1">
      <alignment horizontal="centerContinuous" wrapText="1"/>
    </xf>
    <xf numFmtId="0" fontId="19" fillId="5" borderId="0" xfId="0" applyFont="1" applyFill="1" applyBorder="1" applyAlignment="1">
      <alignment horizontal="centerContinuous" wrapText="1"/>
    </xf>
    <xf numFmtId="0" fontId="20" fillId="5" borderId="0" xfId="0" applyFont="1" applyFill="1" applyBorder="1" applyAlignment="1">
      <alignment horizontal="centerContinuous" wrapText="1"/>
    </xf>
    <xf numFmtId="0" fontId="5" fillId="5" borderId="0" xfId="0" applyFont="1" applyFill="1" applyBorder="1"/>
    <xf numFmtId="0" fontId="5" fillId="5" borderId="6" xfId="0" applyFont="1" applyFill="1" applyBorder="1"/>
    <xf numFmtId="165" fontId="5" fillId="2" borderId="4" xfId="1" applyNumberFormat="1" applyFont="1" applyFill="1" applyBorder="1" applyAlignment="1">
      <alignment horizontal="center"/>
    </xf>
    <xf numFmtId="0" fontId="0" fillId="5" borderId="0"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2" fillId="5" borderId="0" xfId="0" applyFont="1" applyFill="1" applyBorder="1" applyAlignment="1">
      <alignment horizontal="centerContinuous" wrapText="1"/>
    </xf>
    <xf numFmtId="0" fontId="0" fillId="5" borderId="0" xfId="0" applyFill="1" applyBorder="1" applyAlignment="1">
      <alignment horizontal="centerContinuous" wrapText="1"/>
    </xf>
    <xf numFmtId="0" fontId="19" fillId="5" borderId="0" xfId="0" applyFont="1" applyFill="1" applyBorder="1" applyAlignment="1">
      <alignment horizontal="centerContinuous" wrapText="1"/>
    </xf>
    <xf numFmtId="0" fontId="20" fillId="5" borderId="0" xfId="0" applyFont="1" applyFill="1" applyBorder="1" applyAlignment="1">
      <alignment horizontal="centerContinuous" wrapText="1"/>
    </xf>
    <xf numFmtId="0" fontId="5" fillId="5" borderId="0" xfId="0" applyFont="1" applyFill="1" applyBorder="1"/>
    <xf numFmtId="0" fontId="5" fillId="5" borderId="6" xfId="0" applyFont="1" applyFill="1" applyBorder="1"/>
    <xf numFmtId="0" fontId="0" fillId="0" borderId="0" xfId="0"/>
    <xf numFmtId="0" fontId="0" fillId="5" borderId="0"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5" borderId="11" xfId="0" applyFill="1" applyBorder="1"/>
    <xf numFmtId="0" fontId="0" fillId="5" borderId="0" xfId="0" applyFill="1" applyBorder="1" applyAlignment="1">
      <alignment horizontal="centerContinuous"/>
    </xf>
    <xf numFmtId="0" fontId="2" fillId="5" borderId="0" xfId="0" applyFont="1" applyFill="1" applyBorder="1" applyAlignment="1">
      <alignment horizontal="centerContinuous"/>
    </xf>
    <xf numFmtId="0" fontId="20" fillId="5" borderId="0" xfId="0" applyFont="1" applyFill="1" applyBorder="1" applyAlignment="1">
      <alignment horizontal="centerContinuous"/>
    </xf>
    <xf numFmtId="0" fontId="5" fillId="5" borderId="0" xfId="0" applyFont="1" applyFill="1" applyBorder="1"/>
    <xf numFmtId="0" fontId="5" fillId="5" borderId="6" xfId="0" applyFont="1" applyFill="1" applyBorder="1"/>
    <xf numFmtId="0" fontId="19" fillId="5" borderId="0" xfId="0" applyFont="1" applyFill="1" applyBorder="1" applyAlignment="1">
      <alignment horizontal="centerContinuous"/>
    </xf>
    <xf numFmtId="0" fontId="18" fillId="5" borderId="0" xfId="0" applyFont="1" applyFill="1" applyBorder="1"/>
    <xf numFmtId="0" fontId="0" fillId="5" borderId="0" xfId="0" applyFill="1" applyBorder="1"/>
    <xf numFmtId="0" fontId="0" fillId="5" borderId="8" xfId="0" applyFill="1" applyBorder="1"/>
    <xf numFmtId="0" fontId="0" fillId="5" borderId="9" xfId="0" applyFill="1" applyBorder="1"/>
    <xf numFmtId="0" fontId="0" fillId="5" borderId="0" xfId="0" applyFill="1" applyBorder="1" applyAlignment="1">
      <alignment horizontal="centerContinuous"/>
    </xf>
    <xf numFmtId="0" fontId="2" fillId="5" borderId="0" xfId="0" applyFont="1" applyFill="1" applyBorder="1" applyAlignment="1">
      <alignment horizontal="centerContinuous"/>
    </xf>
    <xf numFmtId="0" fontId="20" fillId="5" borderId="0" xfId="0" applyFont="1" applyFill="1" applyBorder="1" applyAlignment="1">
      <alignment horizontal="centerContinuous"/>
    </xf>
    <xf numFmtId="0" fontId="19" fillId="5" borderId="0" xfId="0" applyFont="1" applyFill="1" applyBorder="1" applyAlignment="1">
      <alignment horizontal="centerContinuous"/>
    </xf>
    <xf numFmtId="0" fontId="0" fillId="5" borderId="0"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5" borderId="0" xfId="0" applyFill="1" applyBorder="1" applyAlignment="1">
      <alignment horizontal="centerContinuous"/>
    </xf>
    <xf numFmtId="0" fontId="2" fillId="5" borderId="0" xfId="0" applyFont="1" applyFill="1" applyBorder="1" applyAlignment="1">
      <alignment horizontal="centerContinuous"/>
    </xf>
    <xf numFmtId="0" fontId="20" fillId="5" borderId="0" xfId="0" applyFont="1" applyFill="1" applyBorder="1" applyAlignment="1">
      <alignment horizontal="centerContinuous"/>
    </xf>
    <xf numFmtId="0" fontId="19" fillId="5" borderId="0" xfId="0" applyFont="1" applyFill="1" applyBorder="1" applyAlignment="1">
      <alignment horizontal="centerContinuous"/>
    </xf>
    <xf numFmtId="0" fontId="0" fillId="5" borderId="0" xfId="0" applyFill="1" applyBorder="1"/>
    <xf numFmtId="0" fontId="0" fillId="5" borderId="8" xfId="0" applyFill="1" applyBorder="1"/>
    <xf numFmtId="0" fontId="0" fillId="5" borderId="9" xfId="0" applyFill="1" applyBorder="1"/>
    <xf numFmtId="0" fontId="0" fillId="5" borderId="0" xfId="0" applyFill="1" applyBorder="1" applyAlignment="1">
      <alignment horizontal="centerContinuous"/>
    </xf>
    <xf numFmtId="0" fontId="2" fillId="5" borderId="0" xfId="0" applyFont="1" applyFill="1" applyBorder="1" applyAlignment="1">
      <alignment horizontal="centerContinuous"/>
    </xf>
    <xf numFmtId="0" fontId="20" fillId="5" borderId="0" xfId="0" applyFont="1" applyFill="1" applyBorder="1" applyAlignment="1">
      <alignment horizontal="centerContinuous"/>
    </xf>
    <xf numFmtId="0" fontId="18" fillId="5" borderId="0" xfId="0" applyFont="1" applyFill="1" applyBorder="1"/>
    <xf numFmtId="0" fontId="19" fillId="5" borderId="0" xfId="0" applyFont="1" applyFill="1" applyBorder="1" applyAlignment="1">
      <alignment horizontal="centerContinuous"/>
    </xf>
    <xf numFmtId="0" fontId="0" fillId="5" borderId="0" xfId="0" applyFill="1" applyBorder="1"/>
    <xf numFmtId="0" fontId="0" fillId="5" borderId="8" xfId="0" applyFill="1" applyBorder="1"/>
    <xf numFmtId="0" fontId="0" fillId="5" borderId="9" xfId="0" applyFill="1" applyBorder="1"/>
    <xf numFmtId="0" fontId="0" fillId="5" borderId="0" xfId="0" applyFill="1" applyBorder="1" applyAlignment="1">
      <alignment horizontal="centerContinuous"/>
    </xf>
    <xf numFmtId="0" fontId="2" fillId="5" borderId="0" xfId="0" applyFont="1" applyFill="1" applyBorder="1" applyAlignment="1">
      <alignment horizontal="centerContinuous"/>
    </xf>
    <xf numFmtId="0" fontId="20" fillId="5" borderId="0" xfId="0" applyFont="1" applyFill="1" applyBorder="1" applyAlignment="1">
      <alignment horizontal="centerContinuous"/>
    </xf>
    <xf numFmtId="0" fontId="18" fillId="5" borderId="0" xfId="0" applyFont="1" applyFill="1" applyBorder="1"/>
    <xf numFmtId="0" fontId="19" fillId="5" borderId="0" xfId="0" applyFont="1" applyFill="1" applyBorder="1" applyAlignment="1">
      <alignment horizontal="centerContinuous"/>
    </xf>
    <xf numFmtId="0" fontId="0" fillId="5" borderId="0" xfId="0" applyFill="1" applyBorder="1"/>
    <xf numFmtId="0" fontId="0" fillId="5" borderId="8" xfId="0" applyFill="1" applyBorder="1"/>
    <xf numFmtId="0" fontId="0" fillId="5" borderId="9" xfId="0" applyFill="1" applyBorder="1"/>
    <xf numFmtId="0" fontId="0" fillId="5" borderId="0" xfId="0" applyFill="1" applyBorder="1" applyAlignment="1">
      <alignment horizontal="centerContinuous"/>
    </xf>
    <xf numFmtId="0" fontId="2" fillId="5" borderId="0" xfId="0" applyFont="1" applyFill="1" applyBorder="1" applyAlignment="1">
      <alignment horizontal="centerContinuous"/>
    </xf>
    <xf numFmtId="0" fontId="20" fillId="5" borderId="0" xfId="0" applyFont="1" applyFill="1" applyBorder="1" applyAlignment="1">
      <alignment horizontal="centerContinuous"/>
    </xf>
    <xf numFmtId="0" fontId="18" fillId="5" borderId="0" xfId="0" applyFont="1" applyFill="1" applyBorder="1"/>
    <xf numFmtId="0" fontId="19" fillId="5" borderId="0" xfId="0" applyFont="1" applyFill="1" applyBorder="1" applyAlignment="1">
      <alignment horizontal="centerContinuous"/>
    </xf>
    <xf numFmtId="0" fontId="0" fillId="5" borderId="0" xfId="0" applyFill="1" applyBorder="1"/>
    <xf numFmtId="0" fontId="0" fillId="5" borderId="8" xfId="0" applyFill="1" applyBorder="1"/>
    <xf numFmtId="0" fontId="0" fillId="5" borderId="9" xfId="0" applyFill="1" applyBorder="1"/>
    <xf numFmtId="0" fontId="0" fillId="5" borderId="0" xfId="0" applyFill="1" applyBorder="1" applyAlignment="1">
      <alignment horizontal="centerContinuous"/>
    </xf>
    <xf numFmtId="0" fontId="2" fillId="5" borderId="0" xfId="0" applyFont="1" applyFill="1" applyBorder="1" applyAlignment="1">
      <alignment horizontal="centerContinuous"/>
    </xf>
    <xf numFmtId="0" fontId="20" fillId="5" borderId="0" xfId="0" applyFont="1" applyFill="1" applyBorder="1" applyAlignment="1">
      <alignment horizontal="centerContinuous"/>
    </xf>
    <xf numFmtId="0" fontId="18" fillId="5" borderId="0" xfId="0" applyFont="1" applyFill="1" applyBorder="1"/>
    <xf numFmtId="0" fontId="19" fillId="5" borderId="0" xfId="0" applyFont="1" applyFill="1" applyBorder="1" applyAlignment="1">
      <alignment horizontal="centerContinuous"/>
    </xf>
    <xf numFmtId="0" fontId="0" fillId="5" borderId="0"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5" borderId="0" xfId="0" applyFill="1" applyBorder="1" applyAlignment="1">
      <alignment horizontal="centerContinuous"/>
    </xf>
    <xf numFmtId="0" fontId="2" fillId="5" borderId="0" xfId="0" applyFont="1" applyFill="1" applyBorder="1" applyAlignment="1">
      <alignment horizontal="centerContinuous"/>
    </xf>
    <xf numFmtId="0" fontId="20" fillId="5" borderId="0" xfId="0" applyFont="1" applyFill="1" applyBorder="1" applyAlignment="1">
      <alignment horizontal="centerContinuous"/>
    </xf>
    <xf numFmtId="0" fontId="0" fillId="0" borderId="0" xfId="0" applyFont="1"/>
    <xf numFmtId="0" fontId="5" fillId="5" borderId="5"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8" xfId="0" applyFont="1" applyFill="1" applyBorder="1" applyAlignment="1">
      <alignment horizontal="center"/>
    </xf>
    <xf numFmtId="0" fontId="0" fillId="5" borderId="0" xfId="0" applyFont="1" applyFill="1"/>
    <xf numFmtId="0" fontId="18" fillId="5" borderId="0" xfId="0" applyFont="1" applyFill="1" applyAlignment="1">
      <alignment wrapText="1"/>
    </xf>
    <xf numFmtId="0" fontId="5" fillId="5" borderId="9" xfId="0" applyFont="1" applyFill="1" applyBorder="1" applyAlignment="1">
      <alignment horizontal="center"/>
    </xf>
    <xf numFmtId="0" fontId="20" fillId="5" borderId="0" xfId="0" applyFont="1" applyFill="1" applyAlignment="1">
      <alignment wrapText="1"/>
    </xf>
    <xf numFmtId="0" fontId="20" fillId="5" borderId="0" xfId="0" applyFont="1" applyFill="1" applyAlignment="1">
      <alignment horizontal="center"/>
    </xf>
    <xf numFmtId="0" fontId="18" fillId="5" borderId="0" xfId="0" applyFont="1" applyFill="1" applyAlignment="1">
      <alignment horizontal="center"/>
    </xf>
    <xf numFmtId="9" fontId="5" fillId="2" borderId="14" xfId="1"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lignment horizontal="center"/>
    </xf>
    <xf numFmtId="0" fontId="5" fillId="5" borderId="12" xfId="0" applyFont="1" applyFill="1" applyBorder="1" applyAlignment="1">
      <alignment horizontal="center"/>
    </xf>
    <xf numFmtId="0" fontId="20" fillId="5" borderId="0" xfId="0" applyFont="1" applyFill="1" applyAlignment="1">
      <alignment horizontal="center" wrapText="1"/>
    </xf>
    <xf numFmtId="1" fontId="5" fillId="2" borderId="14" xfId="1" applyNumberFormat="1" applyFont="1" applyFill="1" applyBorder="1" applyAlignment="1">
      <alignment horizontal="center"/>
    </xf>
    <xf numFmtId="165" fontId="5" fillId="2" borderId="14" xfId="1" applyNumberFormat="1" applyFont="1" applyFill="1" applyBorder="1" applyAlignment="1">
      <alignment horizontal="center"/>
    </xf>
    <xf numFmtId="0" fontId="2" fillId="5" borderId="0" xfId="0" applyFont="1" applyFill="1" applyAlignment="1">
      <alignment wrapText="1"/>
    </xf>
    <xf numFmtId="11" fontId="0" fillId="0" borderId="0" xfId="0" applyNumberFormat="1" applyFont="1"/>
    <xf numFmtId="0" fontId="21" fillId="5" borderId="11" xfId="0" applyFont="1" applyFill="1" applyBorder="1" applyAlignment="1">
      <alignment horizontal="center"/>
    </xf>
    <xf numFmtId="0" fontId="20" fillId="5" borderId="0" xfId="0" applyFont="1" applyFill="1" applyBorder="1" applyAlignment="1">
      <alignment horizontal="center"/>
    </xf>
    <xf numFmtId="0" fontId="20" fillId="5" borderId="0" xfId="0" applyFont="1" applyFill="1" applyBorder="1" applyAlignment="1">
      <alignment horizontal="center" wrapText="1"/>
    </xf>
    <xf numFmtId="0" fontId="18" fillId="5" borderId="0" xfId="0" applyFont="1" applyFill="1" applyBorder="1" applyAlignment="1">
      <alignment horizontal="center"/>
    </xf>
    <xf numFmtId="0" fontId="20" fillId="5" borderId="11" xfId="0" applyFont="1" applyFill="1" applyBorder="1" applyAlignment="1">
      <alignment horizontal="center"/>
    </xf>
    <xf numFmtId="167" fontId="5" fillId="2" borderId="14" xfId="1" applyNumberFormat="1" applyFont="1" applyFill="1" applyBorder="1" applyAlignment="1">
      <alignment horizontal="center"/>
    </xf>
    <xf numFmtId="168" fontId="0" fillId="0" borderId="0" xfId="0" applyNumberFormat="1" applyFont="1"/>
    <xf numFmtId="169" fontId="5" fillId="5" borderId="11" xfId="0" applyNumberFormat="1" applyFont="1" applyFill="1" applyBorder="1" applyAlignment="1">
      <alignment horizontal="center"/>
    </xf>
    <xf numFmtId="164" fontId="22" fillId="2" borderId="0" xfId="0" applyNumberFormat="1" applyFont="1" applyFill="1" applyAlignment="1">
      <alignment horizontal="left" wrapText="1"/>
    </xf>
    <xf numFmtId="0" fontId="11" fillId="5" borderId="0" xfId="2" applyFont="1" applyFill="1"/>
    <xf numFmtId="0" fontId="0" fillId="0" borderId="1" xfId="0" applyFont="1" applyBorder="1"/>
    <xf numFmtId="0" fontId="0" fillId="0" borderId="0" xfId="0" applyFill="1"/>
    <xf numFmtId="165" fontId="5" fillId="2" borderId="0" xfId="1" applyNumberFormat="1" applyFont="1" applyFill="1" applyBorder="1" applyAlignment="1">
      <alignment horizontal="center"/>
    </xf>
    <xf numFmtId="0" fontId="18" fillId="5" borderId="0" xfId="0" applyFont="1" applyFill="1" applyBorder="1" applyAlignment="1">
      <alignment horizontal="center" vertical="center"/>
    </xf>
    <xf numFmtId="170" fontId="5" fillId="2" borderId="4" xfId="5" applyNumberFormat="1" applyFont="1" applyFill="1" applyBorder="1" applyAlignment="1">
      <alignment horizontal="center"/>
    </xf>
    <xf numFmtId="170" fontId="5" fillId="2" borderId="13" xfId="5" applyNumberFormat="1" applyFont="1" applyFill="1" applyBorder="1" applyAlignment="1">
      <alignment horizontal="center"/>
    </xf>
    <xf numFmtId="0" fontId="19" fillId="5" borderId="0" xfId="0" applyFont="1" applyFill="1" applyAlignment="1">
      <alignment wrapText="1"/>
    </xf>
    <xf numFmtId="0" fontId="19" fillId="5" borderId="0" xfId="0" applyFont="1" applyFill="1" applyBorder="1" applyAlignment="1">
      <alignment wrapText="1"/>
    </xf>
    <xf numFmtId="0" fontId="1" fillId="0" borderId="0" xfId="0" applyFont="1" applyFill="1" applyAlignment="1">
      <alignment horizontal="left" vertical="top" wrapText="1"/>
    </xf>
    <xf numFmtId="0" fontId="6" fillId="2" borderId="0" xfId="3" applyFont="1" applyFill="1" applyBorder="1" applyAlignment="1">
      <alignment horizontal="left" vertical="center"/>
    </xf>
    <xf numFmtId="0" fontId="20" fillId="5" borderId="0" xfId="0" applyFont="1" applyFill="1" applyAlignment="1">
      <alignment horizontal="center" wrapText="1"/>
    </xf>
    <xf numFmtId="0" fontId="2" fillId="5" borderId="0" xfId="0" applyFont="1" applyFill="1" applyAlignment="1">
      <alignment horizontal="center" wrapText="1"/>
    </xf>
    <xf numFmtId="0" fontId="2" fillId="5" borderId="0" xfId="0" applyFont="1" applyFill="1" applyBorder="1" applyAlignment="1">
      <alignment horizontal="center" wrapText="1"/>
    </xf>
    <xf numFmtId="0" fontId="20" fillId="5" borderId="0" xfId="0" applyFont="1" applyFill="1" applyBorder="1" applyAlignment="1">
      <alignment horizontal="center" wrapText="1"/>
    </xf>
    <xf numFmtId="0" fontId="18" fillId="5" borderId="0" xfId="0" applyFont="1" applyFill="1" applyAlignment="1">
      <alignment horizontal="center" wrapText="1"/>
    </xf>
    <xf numFmtId="0" fontId="19" fillId="5" borderId="0" xfId="0" applyFont="1" applyFill="1" applyAlignment="1">
      <alignment horizontal="center" wrapText="1"/>
    </xf>
  </cellXfs>
  <cellStyles count="6">
    <cellStyle name="Comma" xfId="5" builtinId="3"/>
    <cellStyle name="Normal" xfId="0" builtinId="0"/>
    <cellStyle name="Normal 10 3" xfId="4" xr:uid="{00000000-0005-0000-0000-000002000000}"/>
    <cellStyle name="Normal 2 2 6" xfId="2" xr:uid="{00000000-0005-0000-0000-000003000000}"/>
    <cellStyle name="Percent" xfId="1" builtinId="5"/>
    <cellStyle name="Title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'Ambient Linear'!$D$7</c:f>
              <c:strCache>
                <c:ptCount val="1"/>
                <c:pt idx="0">
                  <c:v>25W T8</c:v>
                </c:pt>
              </c:strCache>
            </c:strRef>
          </c:tx>
          <c:spPr>
            <a:solidFill>
              <a:schemeClr val="accent2"/>
            </a:solidFill>
            <a:ln w="25400">
              <a:noFill/>
            </a:ln>
            <a:effectLst/>
          </c:spPr>
          <c:cat>
            <c:numRef>
              <c:f>'Ambient Linear'!$E$6:$K$6</c:f>
              <c:numCache>
                <c:formatCode>General</c:formatCode>
                <c:ptCount val="7"/>
                <c:pt idx="0">
                  <c:v>2015</c:v>
                </c:pt>
                <c:pt idx="1">
                  <c:v>2016</c:v>
                </c:pt>
                <c:pt idx="2">
                  <c:v>2017</c:v>
                </c:pt>
                <c:pt idx="3">
                  <c:v>2018</c:v>
                </c:pt>
                <c:pt idx="4">
                  <c:v>2019</c:v>
                </c:pt>
                <c:pt idx="5">
                  <c:v>2020</c:v>
                </c:pt>
                <c:pt idx="6">
                  <c:v>2021</c:v>
                </c:pt>
              </c:numCache>
            </c:numRef>
          </c:cat>
          <c:val>
            <c:numRef>
              <c:f>'Ambient Linear'!$E$7:$K$7</c:f>
              <c:numCache>
                <c:formatCode>0.0%</c:formatCode>
                <c:ptCount val="7"/>
                <c:pt idx="0">
                  <c:v>1.7503449332357247E-2</c:v>
                </c:pt>
                <c:pt idx="1">
                  <c:v>1.1234988221811331E-2</c:v>
                </c:pt>
                <c:pt idx="2">
                  <c:v>1.4325244285883469E-2</c:v>
                </c:pt>
                <c:pt idx="3">
                  <c:v>1.0242850104508795E-2</c:v>
                </c:pt>
                <c:pt idx="4">
                  <c:v>7.5070267424060628E-3</c:v>
                </c:pt>
                <c:pt idx="5">
                  <c:v>6.2921699512301114E-3</c:v>
                </c:pt>
                <c:pt idx="6">
                  <c:v>6.2723006764850205E-3</c:v>
                </c:pt>
              </c:numCache>
            </c:numRef>
          </c:val>
          <c:extLst>
            <c:ext xmlns:c16="http://schemas.microsoft.com/office/drawing/2014/chart" uri="{C3380CC4-5D6E-409C-BE32-E72D297353CC}">
              <c16:uniqueId val="{00000000-24C0-4945-B9C3-02219BCE97F3}"/>
            </c:ext>
          </c:extLst>
        </c:ser>
        <c:ser>
          <c:idx val="2"/>
          <c:order val="2"/>
          <c:tx>
            <c:strRef>
              <c:f>'Ambient Linear'!$D$8</c:f>
              <c:strCache>
                <c:ptCount val="1"/>
                <c:pt idx="0">
                  <c:v>28W T8</c:v>
                </c:pt>
              </c:strCache>
            </c:strRef>
          </c:tx>
          <c:spPr>
            <a:solidFill>
              <a:schemeClr val="accent3"/>
            </a:solidFill>
            <a:ln w="25400">
              <a:noFill/>
            </a:ln>
            <a:effectLst/>
          </c:spPr>
          <c:cat>
            <c:numRef>
              <c:f>'Ambient Linear'!$E$6:$K$6</c:f>
              <c:numCache>
                <c:formatCode>General</c:formatCode>
                <c:ptCount val="7"/>
                <c:pt idx="0">
                  <c:v>2015</c:v>
                </c:pt>
                <c:pt idx="1">
                  <c:v>2016</c:v>
                </c:pt>
                <c:pt idx="2">
                  <c:v>2017</c:v>
                </c:pt>
                <c:pt idx="3">
                  <c:v>2018</c:v>
                </c:pt>
                <c:pt idx="4">
                  <c:v>2019</c:v>
                </c:pt>
                <c:pt idx="5">
                  <c:v>2020</c:v>
                </c:pt>
                <c:pt idx="6">
                  <c:v>2021</c:v>
                </c:pt>
              </c:numCache>
            </c:numRef>
          </c:cat>
          <c:val>
            <c:numRef>
              <c:f>'Ambient Linear'!$E$8:$K$8</c:f>
              <c:numCache>
                <c:formatCode>0.0%</c:formatCode>
                <c:ptCount val="7"/>
                <c:pt idx="0">
                  <c:v>5.1169507660261619E-2</c:v>
                </c:pt>
                <c:pt idx="1">
                  <c:v>4.9756552029780292E-2</c:v>
                </c:pt>
                <c:pt idx="2">
                  <c:v>7.292541564700146E-2</c:v>
                </c:pt>
                <c:pt idx="3">
                  <c:v>0.12108506715558745</c:v>
                </c:pt>
                <c:pt idx="4">
                  <c:v>0.11772881385139441</c:v>
                </c:pt>
                <c:pt idx="5">
                  <c:v>0.10656947516400539</c:v>
                </c:pt>
                <c:pt idx="6">
                  <c:v>0.1062336330461025</c:v>
                </c:pt>
              </c:numCache>
            </c:numRef>
          </c:val>
          <c:extLst>
            <c:ext xmlns:c16="http://schemas.microsoft.com/office/drawing/2014/chart" uri="{C3380CC4-5D6E-409C-BE32-E72D297353CC}">
              <c16:uniqueId val="{00000001-24C0-4945-B9C3-02219BCE97F3}"/>
            </c:ext>
          </c:extLst>
        </c:ser>
        <c:ser>
          <c:idx val="3"/>
          <c:order val="3"/>
          <c:tx>
            <c:strRef>
              <c:f>'Ambient Linear'!$D$9</c:f>
              <c:strCache>
                <c:ptCount val="1"/>
                <c:pt idx="0">
                  <c:v>32W T8</c:v>
                </c:pt>
              </c:strCache>
            </c:strRef>
          </c:tx>
          <c:spPr>
            <a:solidFill>
              <a:schemeClr val="accent4"/>
            </a:solidFill>
            <a:ln w="25400">
              <a:noFill/>
            </a:ln>
            <a:effectLst/>
          </c:spPr>
          <c:cat>
            <c:numRef>
              <c:f>'Ambient Linear'!$E$6:$K$6</c:f>
              <c:numCache>
                <c:formatCode>General</c:formatCode>
                <c:ptCount val="7"/>
                <c:pt idx="0">
                  <c:v>2015</c:v>
                </c:pt>
                <c:pt idx="1">
                  <c:v>2016</c:v>
                </c:pt>
                <c:pt idx="2">
                  <c:v>2017</c:v>
                </c:pt>
                <c:pt idx="3">
                  <c:v>2018</c:v>
                </c:pt>
                <c:pt idx="4">
                  <c:v>2019</c:v>
                </c:pt>
                <c:pt idx="5">
                  <c:v>2020</c:v>
                </c:pt>
                <c:pt idx="6">
                  <c:v>2021</c:v>
                </c:pt>
              </c:numCache>
            </c:numRef>
          </c:cat>
          <c:val>
            <c:numRef>
              <c:f>'Ambient Linear'!$E$9:$K$9</c:f>
              <c:numCache>
                <c:formatCode>0.0%</c:formatCode>
                <c:ptCount val="7"/>
                <c:pt idx="0">
                  <c:v>0.75593500536067559</c:v>
                </c:pt>
                <c:pt idx="1">
                  <c:v>0.61562419544691527</c:v>
                </c:pt>
                <c:pt idx="2">
                  <c:v>0.51743991263042333</c:v>
                </c:pt>
                <c:pt idx="3">
                  <c:v>0.38980708407137044</c:v>
                </c:pt>
                <c:pt idx="4">
                  <c:v>0.35733179763121065</c:v>
                </c:pt>
                <c:pt idx="5">
                  <c:v>0.33660735960778482</c:v>
                </c:pt>
                <c:pt idx="6">
                  <c:v>0.33554468672648202</c:v>
                </c:pt>
              </c:numCache>
            </c:numRef>
          </c:val>
          <c:extLst>
            <c:ext xmlns:c16="http://schemas.microsoft.com/office/drawing/2014/chart" uri="{C3380CC4-5D6E-409C-BE32-E72D297353CC}">
              <c16:uniqueId val="{00000002-24C0-4945-B9C3-02219BCE97F3}"/>
            </c:ext>
          </c:extLst>
        </c:ser>
        <c:ser>
          <c:idx val="4"/>
          <c:order val="4"/>
          <c:tx>
            <c:strRef>
              <c:f>'Ambient Linear'!$D$10</c:f>
              <c:strCache>
                <c:ptCount val="1"/>
                <c:pt idx="0">
                  <c:v>LED Luminaire</c:v>
                </c:pt>
              </c:strCache>
            </c:strRef>
          </c:tx>
          <c:spPr>
            <a:solidFill>
              <a:schemeClr val="accent5"/>
            </a:solidFill>
            <a:ln w="25400">
              <a:noFill/>
            </a:ln>
            <a:effectLst/>
          </c:spPr>
          <c:cat>
            <c:numRef>
              <c:f>'Ambient Linear'!$E$6:$K$6</c:f>
              <c:numCache>
                <c:formatCode>General</c:formatCode>
                <c:ptCount val="7"/>
                <c:pt idx="0">
                  <c:v>2015</c:v>
                </c:pt>
                <c:pt idx="1">
                  <c:v>2016</c:v>
                </c:pt>
                <c:pt idx="2">
                  <c:v>2017</c:v>
                </c:pt>
                <c:pt idx="3">
                  <c:v>2018</c:v>
                </c:pt>
                <c:pt idx="4">
                  <c:v>2019</c:v>
                </c:pt>
                <c:pt idx="5">
                  <c:v>2020</c:v>
                </c:pt>
                <c:pt idx="6">
                  <c:v>2021</c:v>
                </c:pt>
              </c:numCache>
            </c:numRef>
          </c:cat>
          <c:val>
            <c:numRef>
              <c:f>'Ambient Linear'!$E$10:$K$10</c:f>
              <c:numCache>
                <c:formatCode>0.0%</c:formatCode>
                <c:ptCount val="7"/>
                <c:pt idx="0">
                  <c:v>2.9874175406036374E-2</c:v>
                </c:pt>
                <c:pt idx="1">
                  <c:v>3.8185111794861372E-2</c:v>
                </c:pt>
                <c:pt idx="2">
                  <c:v>5.3718615780974609E-2</c:v>
                </c:pt>
                <c:pt idx="3">
                  <c:v>6.9018999624724436E-2</c:v>
                </c:pt>
                <c:pt idx="4">
                  <c:v>0.11202800694909118</c:v>
                </c:pt>
                <c:pt idx="5">
                  <c:v>0.10617707461747516</c:v>
                </c:pt>
                <c:pt idx="6">
                  <c:v>0.10661241126346725</c:v>
                </c:pt>
              </c:numCache>
            </c:numRef>
          </c:val>
          <c:extLst>
            <c:ext xmlns:c16="http://schemas.microsoft.com/office/drawing/2014/chart" uri="{C3380CC4-5D6E-409C-BE32-E72D297353CC}">
              <c16:uniqueId val="{00000003-24C0-4945-B9C3-02219BCE97F3}"/>
            </c:ext>
          </c:extLst>
        </c:ser>
        <c:ser>
          <c:idx val="5"/>
          <c:order val="5"/>
          <c:tx>
            <c:strRef>
              <c:f>'Ambient Linear'!$D$11</c:f>
              <c:strCache>
                <c:ptCount val="1"/>
                <c:pt idx="0">
                  <c:v>T12</c:v>
                </c:pt>
              </c:strCache>
            </c:strRef>
          </c:tx>
          <c:spPr>
            <a:solidFill>
              <a:schemeClr val="accent6"/>
            </a:solidFill>
            <a:ln w="25400">
              <a:noFill/>
            </a:ln>
            <a:effectLst/>
          </c:spPr>
          <c:cat>
            <c:numRef>
              <c:f>'Ambient Linear'!$E$6:$K$6</c:f>
              <c:numCache>
                <c:formatCode>General</c:formatCode>
                <c:ptCount val="7"/>
                <c:pt idx="0">
                  <c:v>2015</c:v>
                </c:pt>
                <c:pt idx="1">
                  <c:v>2016</c:v>
                </c:pt>
                <c:pt idx="2">
                  <c:v>2017</c:v>
                </c:pt>
                <c:pt idx="3">
                  <c:v>2018</c:v>
                </c:pt>
                <c:pt idx="4">
                  <c:v>2019</c:v>
                </c:pt>
                <c:pt idx="5">
                  <c:v>2020</c:v>
                </c:pt>
                <c:pt idx="6">
                  <c:v>2021</c:v>
                </c:pt>
              </c:numCache>
            </c:numRef>
          </c:cat>
          <c:val>
            <c:numRef>
              <c:f>'Ambient Linear'!$E$11:$K$11</c:f>
              <c:numCache>
                <c:formatCode>0.0%</c:formatCode>
                <c:ptCount val="7"/>
                <c:pt idx="0">
                  <c:v>5.4850864242264714E-2</c:v>
                </c:pt>
                <c:pt idx="1">
                  <c:v>4.4667952297511401E-2</c:v>
                </c:pt>
                <c:pt idx="2">
                  <c:v>4.522286633962512E-2</c:v>
                </c:pt>
                <c:pt idx="3">
                  <c:v>3.8718305403622699E-2</c:v>
                </c:pt>
                <c:pt idx="4">
                  <c:v>2.5665912489194805E-2</c:v>
                </c:pt>
                <c:pt idx="5">
                  <c:v>1.9744621321313275E-2</c:v>
                </c:pt>
                <c:pt idx="6">
                  <c:v>1.9707642110705255E-2</c:v>
                </c:pt>
              </c:numCache>
            </c:numRef>
          </c:val>
          <c:extLst>
            <c:ext xmlns:c16="http://schemas.microsoft.com/office/drawing/2014/chart" uri="{C3380CC4-5D6E-409C-BE32-E72D297353CC}">
              <c16:uniqueId val="{00000004-24C0-4945-B9C3-02219BCE97F3}"/>
            </c:ext>
          </c:extLst>
        </c:ser>
        <c:ser>
          <c:idx val="6"/>
          <c:order val="6"/>
          <c:tx>
            <c:strRef>
              <c:f>'Ambient Linear'!$D$12</c:f>
              <c:strCache>
                <c:ptCount val="1"/>
                <c:pt idx="0">
                  <c:v>T5HO</c:v>
                </c:pt>
              </c:strCache>
            </c:strRef>
          </c:tx>
          <c:spPr>
            <a:solidFill>
              <a:schemeClr val="accent1">
                <a:lumMod val="60000"/>
              </a:schemeClr>
            </a:solidFill>
            <a:ln w="25400">
              <a:noFill/>
            </a:ln>
            <a:effectLst/>
          </c:spPr>
          <c:cat>
            <c:numRef>
              <c:f>'Ambient Linear'!$E$6:$K$6</c:f>
              <c:numCache>
                <c:formatCode>General</c:formatCode>
                <c:ptCount val="7"/>
                <c:pt idx="0">
                  <c:v>2015</c:v>
                </c:pt>
                <c:pt idx="1">
                  <c:v>2016</c:v>
                </c:pt>
                <c:pt idx="2">
                  <c:v>2017</c:v>
                </c:pt>
                <c:pt idx="3">
                  <c:v>2018</c:v>
                </c:pt>
                <c:pt idx="4">
                  <c:v>2019</c:v>
                </c:pt>
                <c:pt idx="5">
                  <c:v>2020</c:v>
                </c:pt>
                <c:pt idx="6">
                  <c:v>2021</c:v>
                </c:pt>
              </c:numCache>
            </c:numRef>
          </c:cat>
          <c:val>
            <c:numRef>
              <c:f>'Ambient Linear'!$E$12:$K$12</c:f>
              <c:numCache>
                <c:formatCode>0.0%</c:formatCode>
                <c:ptCount val="7"/>
                <c:pt idx="0">
                  <c:v>1.5487190699957239E-2</c:v>
                </c:pt>
                <c:pt idx="1">
                  <c:v>1.4195875276124027E-2</c:v>
                </c:pt>
                <c:pt idx="2">
                  <c:v>1.4971048989375194E-2</c:v>
                </c:pt>
                <c:pt idx="3">
                  <c:v>1.6233789354796864E-2</c:v>
                </c:pt>
                <c:pt idx="4">
                  <c:v>1.5825986511473891E-2</c:v>
                </c:pt>
                <c:pt idx="5">
                  <c:v>1.4931056173004177E-2</c:v>
                </c:pt>
                <c:pt idx="6">
                  <c:v>1.4840524719426908E-2</c:v>
                </c:pt>
              </c:numCache>
            </c:numRef>
          </c:val>
          <c:extLst>
            <c:ext xmlns:c16="http://schemas.microsoft.com/office/drawing/2014/chart" uri="{C3380CC4-5D6E-409C-BE32-E72D297353CC}">
              <c16:uniqueId val="{00000005-24C0-4945-B9C3-02219BCE97F3}"/>
            </c:ext>
          </c:extLst>
        </c:ser>
        <c:ser>
          <c:idx val="7"/>
          <c:order val="7"/>
          <c:tx>
            <c:strRef>
              <c:f>'Ambient Linear'!$D$13</c:f>
              <c:strCache>
                <c:ptCount val="1"/>
                <c:pt idx="0">
                  <c:v>T5SO</c:v>
                </c:pt>
              </c:strCache>
            </c:strRef>
          </c:tx>
          <c:spPr>
            <a:solidFill>
              <a:schemeClr val="accent2">
                <a:lumMod val="60000"/>
              </a:schemeClr>
            </a:solidFill>
            <a:ln w="25400">
              <a:noFill/>
            </a:ln>
            <a:effectLst/>
          </c:spPr>
          <c:cat>
            <c:numRef>
              <c:f>'Ambient Linear'!$E$6:$K$6</c:f>
              <c:numCache>
                <c:formatCode>General</c:formatCode>
                <c:ptCount val="7"/>
                <c:pt idx="0">
                  <c:v>2015</c:v>
                </c:pt>
                <c:pt idx="1">
                  <c:v>2016</c:v>
                </c:pt>
                <c:pt idx="2">
                  <c:v>2017</c:v>
                </c:pt>
                <c:pt idx="3">
                  <c:v>2018</c:v>
                </c:pt>
                <c:pt idx="4">
                  <c:v>2019</c:v>
                </c:pt>
                <c:pt idx="5">
                  <c:v>2020</c:v>
                </c:pt>
                <c:pt idx="6">
                  <c:v>2021</c:v>
                </c:pt>
              </c:numCache>
            </c:numRef>
          </c:cat>
          <c:val>
            <c:numRef>
              <c:f>'Ambient Linear'!$E$13:$K$13</c:f>
              <c:numCache>
                <c:formatCode>0.0%</c:formatCode>
                <c:ptCount val="7"/>
                <c:pt idx="0">
                  <c:v>3.0966335863735119E-3</c:v>
                </c:pt>
                <c:pt idx="1">
                  <c:v>2.2190166287700424E-3</c:v>
                </c:pt>
                <c:pt idx="2">
                  <c:v>2.2624419990460473E-3</c:v>
                </c:pt>
                <c:pt idx="3">
                  <c:v>2.1431734825938893E-3</c:v>
                </c:pt>
                <c:pt idx="4">
                  <c:v>3.0997566132650312E-3</c:v>
                </c:pt>
                <c:pt idx="5">
                  <c:v>2.0766433584371775E-3</c:v>
                </c:pt>
                <c:pt idx="6">
                  <c:v>2.0729985697028833E-3</c:v>
                </c:pt>
              </c:numCache>
            </c:numRef>
          </c:val>
          <c:extLst>
            <c:ext xmlns:c16="http://schemas.microsoft.com/office/drawing/2014/chart" uri="{C3380CC4-5D6E-409C-BE32-E72D297353CC}">
              <c16:uniqueId val="{00000006-24C0-4945-B9C3-02219BCE97F3}"/>
            </c:ext>
          </c:extLst>
        </c:ser>
        <c:ser>
          <c:idx val="8"/>
          <c:order val="8"/>
          <c:tx>
            <c:strRef>
              <c:f>'Ambient Linear'!$D$14</c:f>
              <c:strCache>
                <c:ptCount val="1"/>
                <c:pt idx="0">
                  <c:v>TLED</c:v>
                </c:pt>
              </c:strCache>
            </c:strRef>
          </c:tx>
          <c:spPr>
            <a:solidFill>
              <a:schemeClr val="accent3">
                <a:lumMod val="60000"/>
              </a:schemeClr>
            </a:solidFill>
            <a:ln w="25400">
              <a:noFill/>
            </a:ln>
            <a:effectLst/>
          </c:spPr>
          <c:cat>
            <c:numRef>
              <c:f>'Ambient Linear'!$E$6:$K$6</c:f>
              <c:numCache>
                <c:formatCode>General</c:formatCode>
                <c:ptCount val="7"/>
                <c:pt idx="0">
                  <c:v>2015</c:v>
                </c:pt>
                <c:pt idx="1">
                  <c:v>2016</c:v>
                </c:pt>
                <c:pt idx="2">
                  <c:v>2017</c:v>
                </c:pt>
                <c:pt idx="3">
                  <c:v>2018</c:v>
                </c:pt>
                <c:pt idx="4">
                  <c:v>2019</c:v>
                </c:pt>
                <c:pt idx="5">
                  <c:v>2020</c:v>
                </c:pt>
                <c:pt idx="6">
                  <c:v>2021</c:v>
                </c:pt>
              </c:numCache>
            </c:numRef>
          </c:cat>
          <c:val>
            <c:numRef>
              <c:f>'Ambient Linear'!$E$14:$K$14</c:f>
              <c:numCache>
                <c:formatCode>0.0%</c:formatCode>
                <c:ptCount val="7"/>
                <c:pt idx="0">
                  <c:v>7.2083173712073734E-2</c:v>
                </c:pt>
                <c:pt idx="1">
                  <c:v>0.22411630830422616</c:v>
                </c:pt>
                <c:pt idx="2">
                  <c:v>0.27913445432767087</c:v>
                </c:pt>
                <c:pt idx="3">
                  <c:v>0.35275073080279556</c:v>
                </c:pt>
                <c:pt idx="4">
                  <c:v>0.36081269921196407</c:v>
                </c:pt>
                <c:pt idx="5">
                  <c:v>0.40760159980674987</c:v>
                </c:pt>
                <c:pt idx="6">
                  <c:v>0.4087158028876281</c:v>
                </c:pt>
              </c:numCache>
            </c:numRef>
          </c:val>
          <c:extLst>
            <c:ext xmlns:c16="http://schemas.microsoft.com/office/drawing/2014/chart" uri="{C3380CC4-5D6E-409C-BE32-E72D297353CC}">
              <c16:uniqueId val="{00000009-24C0-4945-B9C3-02219BCE97F3}"/>
            </c:ext>
          </c:extLst>
        </c:ser>
        <c:dLbls>
          <c:showLegendKey val="0"/>
          <c:showVal val="0"/>
          <c:showCatName val="0"/>
          <c:showSerName val="0"/>
          <c:showPercent val="0"/>
          <c:showBubbleSize val="0"/>
        </c:dLbls>
        <c:axId val="592245528"/>
        <c:axId val="592245136"/>
        <c:extLst>
          <c:ext xmlns:c15="http://schemas.microsoft.com/office/drawing/2012/chart" uri="{02D57815-91ED-43cb-92C2-25804820EDAC}">
            <c15:filteredAreaSeries>
              <c15:ser>
                <c:idx val="0"/>
                <c:order val="0"/>
                <c:tx>
                  <c:strRef>
                    <c:extLst>
                      <c:ext uri="{02D57815-91ED-43cb-92C2-25804820EDAC}">
                        <c15:formulaRef>
                          <c15:sqref>'Ambient Linear'!$D$6</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'Ambient Linear'!$E$6:$K$6</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'Ambient Linear'!$E$6:$K$6</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7-24C0-4945-B9C3-02219BCE97F3}"/>
                  </c:ext>
                </c:extLst>
              </c15:ser>
            </c15:filteredAreaSeries>
          </c:ext>
        </c:extLst>
      </c:areaChart>
      <c:catAx>
        <c:axId val="592245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245136"/>
        <c:crosses val="autoZero"/>
        <c:auto val="1"/>
        <c:lblAlgn val="ctr"/>
        <c:lblOffset val="100"/>
        <c:noMultiLvlLbl val="0"/>
      </c:catAx>
      <c:valAx>
        <c:axId val="5922451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24552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'Ambient Linear'!$D$23</c:f>
              <c:strCache>
                <c:ptCount val="1"/>
                <c:pt idx="0">
                  <c:v>25W T8</c:v>
                </c:pt>
              </c:strCache>
            </c:strRef>
          </c:tx>
          <c:spPr>
            <a:solidFill>
              <a:schemeClr val="accent2"/>
            </a:solidFill>
            <a:ln w="25400">
              <a:noFill/>
            </a:ln>
            <a:effectLst/>
          </c:spPr>
          <c:cat>
            <c:numRef>
              <c:f>'Ambient Linear'!$E$22:$K$22</c:f>
              <c:numCache>
                <c:formatCode>General</c:formatCode>
                <c:ptCount val="7"/>
                <c:pt idx="0">
                  <c:v>2015</c:v>
                </c:pt>
                <c:pt idx="1">
                  <c:v>2016</c:v>
                </c:pt>
                <c:pt idx="2">
                  <c:v>2017</c:v>
                </c:pt>
                <c:pt idx="3">
                  <c:v>2018</c:v>
                </c:pt>
                <c:pt idx="4">
                  <c:v>2019</c:v>
                </c:pt>
                <c:pt idx="5">
                  <c:v>2020</c:v>
                </c:pt>
                <c:pt idx="6">
                  <c:v>2021</c:v>
                </c:pt>
              </c:numCache>
            </c:numRef>
          </c:cat>
          <c:val>
            <c:numRef>
              <c:f>'Ambient Linear'!$E$23:$K$23</c:f>
              <c:numCache>
                <c:formatCode>0.0%</c:formatCode>
                <c:ptCount val="7"/>
                <c:pt idx="0">
                  <c:v>1.7503449332357247E-2</c:v>
                </c:pt>
                <c:pt idx="1">
                  <c:v>1.7483934420371446E-2</c:v>
                </c:pt>
                <c:pt idx="2">
                  <c:v>1.7482075469278671E-2</c:v>
                </c:pt>
                <c:pt idx="3">
                  <c:v>1.746604420444826E-2</c:v>
                </c:pt>
                <c:pt idx="4">
                  <c:v>1.7433593535869183E-2</c:v>
                </c:pt>
                <c:pt idx="5">
                  <c:v>1.7429805153635205E-2</c:v>
                </c:pt>
                <c:pt idx="6">
                  <c:v>1.7422668539664527E-2</c:v>
                </c:pt>
              </c:numCache>
            </c:numRef>
          </c:val>
          <c:extLst>
            <c:ext xmlns:c16="http://schemas.microsoft.com/office/drawing/2014/chart" uri="{C3380CC4-5D6E-409C-BE32-E72D297353CC}">
              <c16:uniqueId val="{00000000-9EA5-4DD0-BB83-AE33DE86C199}"/>
            </c:ext>
          </c:extLst>
        </c:ser>
        <c:ser>
          <c:idx val="2"/>
          <c:order val="2"/>
          <c:tx>
            <c:strRef>
              <c:f>'Ambient Linear'!$D$24</c:f>
              <c:strCache>
                <c:ptCount val="1"/>
                <c:pt idx="0">
                  <c:v>28W T8</c:v>
                </c:pt>
              </c:strCache>
            </c:strRef>
          </c:tx>
          <c:spPr>
            <a:solidFill>
              <a:schemeClr val="accent3"/>
            </a:solidFill>
            <a:ln w="25400">
              <a:noFill/>
            </a:ln>
            <a:effectLst/>
          </c:spPr>
          <c:cat>
            <c:numRef>
              <c:f>'Ambient Linear'!$E$22:$K$22</c:f>
              <c:numCache>
                <c:formatCode>General</c:formatCode>
                <c:ptCount val="7"/>
                <c:pt idx="0">
                  <c:v>2015</c:v>
                </c:pt>
                <c:pt idx="1">
                  <c:v>2016</c:v>
                </c:pt>
                <c:pt idx="2">
                  <c:v>2017</c:v>
                </c:pt>
                <c:pt idx="3">
                  <c:v>2018</c:v>
                </c:pt>
                <c:pt idx="4">
                  <c:v>2019</c:v>
                </c:pt>
                <c:pt idx="5">
                  <c:v>2020</c:v>
                </c:pt>
                <c:pt idx="6">
                  <c:v>2021</c:v>
                </c:pt>
              </c:numCache>
            </c:numRef>
          </c:cat>
          <c:val>
            <c:numRef>
              <c:f>'Ambient Linear'!$E$24:$K$24</c:f>
              <c:numCache>
                <c:formatCode>0.0%</c:formatCode>
                <c:ptCount val="7"/>
                <c:pt idx="0">
                  <c:v>5.1169507660261619E-2</c:v>
                </c:pt>
                <c:pt idx="1">
                  <c:v>5.1098981996578238E-2</c:v>
                </c:pt>
                <c:pt idx="2">
                  <c:v>5.1090048487095356E-2</c:v>
                </c:pt>
                <c:pt idx="3">
                  <c:v>5.1032701546274685E-2</c:v>
                </c:pt>
                <c:pt idx="4">
                  <c:v>5.0920148855781375E-2</c:v>
                </c:pt>
                <c:pt idx="5">
                  <c:v>5.0908714926176685E-2</c:v>
                </c:pt>
                <c:pt idx="6">
                  <c:v>5.0886316744989855E-2</c:v>
                </c:pt>
              </c:numCache>
            </c:numRef>
          </c:val>
          <c:extLst>
            <c:ext xmlns:c16="http://schemas.microsoft.com/office/drawing/2014/chart" uri="{C3380CC4-5D6E-409C-BE32-E72D297353CC}">
              <c16:uniqueId val="{00000001-9EA5-4DD0-BB83-AE33DE86C199}"/>
            </c:ext>
          </c:extLst>
        </c:ser>
        <c:ser>
          <c:idx val="3"/>
          <c:order val="3"/>
          <c:tx>
            <c:strRef>
              <c:f>'Ambient Linear'!$D$25</c:f>
              <c:strCache>
                <c:ptCount val="1"/>
                <c:pt idx="0">
                  <c:v>32W T8</c:v>
                </c:pt>
              </c:strCache>
            </c:strRef>
          </c:tx>
          <c:spPr>
            <a:solidFill>
              <a:schemeClr val="accent4"/>
            </a:solidFill>
            <a:ln w="25400">
              <a:noFill/>
            </a:ln>
            <a:effectLst/>
          </c:spPr>
          <c:cat>
            <c:numRef>
              <c:f>'Ambient Linear'!$E$22:$K$22</c:f>
              <c:numCache>
                <c:formatCode>General</c:formatCode>
                <c:ptCount val="7"/>
                <c:pt idx="0">
                  <c:v>2015</c:v>
                </c:pt>
                <c:pt idx="1">
                  <c:v>2016</c:v>
                </c:pt>
                <c:pt idx="2">
                  <c:v>2017</c:v>
                </c:pt>
                <c:pt idx="3">
                  <c:v>2018</c:v>
                </c:pt>
                <c:pt idx="4">
                  <c:v>2019</c:v>
                </c:pt>
                <c:pt idx="5">
                  <c:v>2020</c:v>
                </c:pt>
                <c:pt idx="6">
                  <c:v>2021</c:v>
                </c:pt>
              </c:numCache>
            </c:numRef>
          </c:cat>
          <c:val>
            <c:numRef>
              <c:f>'Ambient Linear'!$E$25:$K$25</c:f>
              <c:numCache>
                <c:formatCode>0.0%</c:formatCode>
                <c:ptCount val="7"/>
                <c:pt idx="0">
                  <c:v>0.75593500536067559</c:v>
                </c:pt>
                <c:pt idx="1">
                  <c:v>0.75500958271077356</c:v>
                </c:pt>
                <c:pt idx="2">
                  <c:v>0.75490798653337787</c:v>
                </c:pt>
                <c:pt idx="3">
                  <c:v>0.75415135230656527</c:v>
                </c:pt>
                <c:pt idx="4">
                  <c:v>0.7526411775237396</c:v>
                </c:pt>
                <c:pt idx="5">
                  <c:v>0.75247521200054035</c:v>
                </c:pt>
                <c:pt idx="6">
                  <c:v>0.75215738790806119</c:v>
                </c:pt>
              </c:numCache>
            </c:numRef>
          </c:val>
          <c:extLst>
            <c:ext xmlns:c16="http://schemas.microsoft.com/office/drawing/2014/chart" uri="{C3380CC4-5D6E-409C-BE32-E72D297353CC}">
              <c16:uniqueId val="{00000002-9EA5-4DD0-BB83-AE33DE86C199}"/>
            </c:ext>
          </c:extLst>
        </c:ser>
        <c:ser>
          <c:idx val="4"/>
          <c:order val="4"/>
          <c:tx>
            <c:strRef>
              <c:f>'Ambient Linear'!$D$26</c:f>
              <c:strCache>
                <c:ptCount val="1"/>
                <c:pt idx="0">
                  <c:v>LED Luminaire</c:v>
                </c:pt>
              </c:strCache>
            </c:strRef>
          </c:tx>
          <c:spPr>
            <a:solidFill>
              <a:schemeClr val="accent5"/>
            </a:solidFill>
            <a:ln w="25400">
              <a:noFill/>
            </a:ln>
            <a:effectLst/>
          </c:spPr>
          <c:cat>
            <c:numRef>
              <c:f>'Ambient Linear'!$E$22:$K$22</c:f>
              <c:numCache>
                <c:formatCode>General</c:formatCode>
                <c:ptCount val="7"/>
                <c:pt idx="0">
                  <c:v>2015</c:v>
                </c:pt>
                <c:pt idx="1">
                  <c:v>2016</c:v>
                </c:pt>
                <c:pt idx="2">
                  <c:v>2017</c:v>
                </c:pt>
                <c:pt idx="3">
                  <c:v>2018</c:v>
                </c:pt>
                <c:pt idx="4">
                  <c:v>2019</c:v>
                </c:pt>
                <c:pt idx="5">
                  <c:v>2020</c:v>
                </c:pt>
                <c:pt idx="6">
                  <c:v>2021</c:v>
                </c:pt>
              </c:numCache>
            </c:numRef>
          </c:cat>
          <c:val>
            <c:numRef>
              <c:f>'Ambient Linear'!$E$26:$K$26</c:f>
              <c:numCache>
                <c:formatCode>0.0%</c:formatCode>
                <c:ptCount val="7"/>
                <c:pt idx="0">
                  <c:v>2.9874175406036374E-2</c:v>
                </c:pt>
                <c:pt idx="1">
                  <c:v>3.0825763275472432E-2</c:v>
                </c:pt>
                <c:pt idx="2">
                  <c:v>3.1131255826793439E-2</c:v>
                </c:pt>
                <c:pt idx="3">
                  <c:v>3.1861352978135415E-2</c:v>
                </c:pt>
                <c:pt idx="4">
                  <c:v>3.2996499493627963E-2</c:v>
                </c:pt>
                <c:pt idx="5">
                  <c:v>3.2960525840445586E-2</c:v>
                </c:pt>
                <c:pt idx="6">
                  <c:v>3.2984255224537531E-2</c:v>
                </c:pt>
              </c:numCache>
            </c:numRef>
          </c:val>
          <c:extLst>
            <c:ext xmlns:c16="http://schemas.microsoft.com/office/drawing/2014/chart" uri="{C3380CC4-5D6E-409C-BE32-E72D297353CC}">
              <c16:uniqueId val="{00000003-9EA5-4DD0-BB83-AE33DE86C199}"/>
            </c:ext>
          </c:extLst>
        </c:ser>
        <c:ser>
          <c:idx val="5"/>
          <c:order val="5"/>
          <c:tx>
            <c:strRef>
              <c:f>'Ambient Linear'!$D$27</c:f>
              <c:strCache>
                <c:ptCount val="1"/>
                <c:pt idx="0">
                  <c:v>T12</c:v>
                </c:pt>
              </c:strCache>
            </c:strRef>
          </c:tx>
          <c:spPr>
            <a:solidFill>
              <a:schemeClr val="accent6"/>
            </a:solidFill>
            <a:ln w="25400">
              <a:noFill/>
            </a:ln>
            <a:effectLst/>
          </c:spPr>
          <c:cat>
            <c:numRef>
              <c:f>'Ambient Linear'!$E$22:$K$22</c:f>
              <c:numCache>
                <c:formatCode>General</c:formatCode>
                <c:ptCount val="7"/>
                <c:pt idx="0">
                  <c:v>2015</c:v>
                </c:pt>
                <c:pt idx="1">
                  <c:v>2016</c:v>
                </c:pt>
                <c:pt idx="2">
                  <c:v>2017</c:v>
                </c:pt>
                <c:pt idx="3">
                  <c:v>2018</c:v>
                </c:pt>
                <c:pt idx="4">
                  <c:v>2019</c:v>
                </c:pt>
                <c:pt idx="5">
                  <c:v>2020</c:v>
                </c:pt>
                <c:pt idx="6">
                  <c:v>2021</c:v>
                </c:pt>
              </c:numCache>
            </c:numRef>
          </c:cat>
          <c:val>
            <c:numRef>
              <c:f>'Ambient Linear'!$E$27:$K$27</c:f>
              <c:numCache>
                <c:formatCode>0.0%</c:formatCode>
                <c:ptCount val="7"/>
                <c:pt idx="0">
                  <c:v>5.4850864242264714E-2</c:v>
                </c:pt>
                <c:pt idx="1">
                  <c:v>5.4653272802274167E-2</c:v>
                </c:pt>
                <c:pt idx="2">
                  <c:v>5.463164839447817E-2</c:v>
                </c:pt>
                <c:pt idx="3">
                  <c:v>5.4471484255860868E-2</c:v>
                </c:pt>
                <c:pt idx="4">
                  <c:v>5.4153915887011884E-2</c:v>
                </c:pt>
                <c:pt idx="5">
                  <c:v>5.4122025157127759E-2</c:v>
                </c:pt>
                <c:pt idx="6">
                  <c:v>5.4052811632385699E-2</c:v>
                </c:pt>
              </c:numCache>
            </c:numRef>
          </c:val>
          <c:extLst>
            <c:ext xmlns:c16="http://schemas.microsoft.com/office/drawing/2014/chart" uri="{C3380CC4-5D6E-409C-BE32-E72D297353CC}">
              <c16:uniqueId val="{00000004-9EA5-4DD0-BB83-AE33DE86C199}"/>
            </c:ext>
          </c:extLst>
        </c:ser>
        <c:ser>
          <c:idx val="6"/>
          <c:order val="6"/>
          <c:tx>
            <c:strRef>
              <c:f>'Ambient Linear'!$D$28</c:f>
              <c:strCache>
                <c:ptCount val="1"/>
                <c:pt idx="0">
                  <c:v>T5HO</c:v>
                </c:pt>
              </c:strCache>
            </c:strRef>
          </c:tx>
          <c:spPr>
            <a:solidFill>
              <a:schemeClr val="accent1">
                <a:lumMod val="60000"/>
              </a:schemeClr>
            </a:solidFill>
            <a:ln w="25400">
              <a:noFill/>
            </a:ln>
            <a:effectLst/>
          </c:spPr>
          <c:cat>
            <c:numRef>
              <c:f>'Ambient Linear'!$E$22:$K$22</c:f>
              <c:numCache>
                <c:formatCode>General</c:formatCode>
                <c:ptCount val="7"/>
                <c:pt idx="0">
                  <c:v>2015</c:v>
                </c:pt>
                <c:pt idx="1">
                  <c:v>2016</c:v>
                </c:pt>
                <c:pt idx="2">
                  <c:v>2017</c:v>
                </c:pt>
                <c:pt idx="3">
                  <c:v>2018</c:v>
                </c:pt>
                <c:pt idx="4">
                  <c:v>2019</c:v>
                </c:pt>
                <c:pt idx="5">
                  <c:v>2020</c:v>
                </c:pt>
                <c:pt idx="6">
                  <c:v>2021</c:v>
                </c:pt>
              </c:numCache>
            </c:numRef>
          </c:cat>
          <c:val>
            <c:numRef>
              <c:f>'Ambient Linear'!$E$28:$K$28</c:f>
              <c:numCache>
                <c:formatCode>0.0%</c:formatCode>
                <c:ptCount val="7"/>
                <c:pt idx="0">
                  <c:v>1.5487190699957239E-2</c:v>
                </c:pt>
                <c:pt idx="1">
                  <c:v>1.5348384053237296E-2</c:v>
                </c:pt>
                <c:pt idx="2">
                  <c:v>1.5356884907602656E-2</c:v>
                </c:pt>
                <c:pt idx="3">
                  <c:v>1.5258619873407472E-2</c:v>
                </c:pt>
                <c:pt idx="4">
                  <c:v>1.5031930303576479E-2</c:v>
                </c:pt>
                <c:pt idx="5">
                  <c:v>1.4992616895993929E-2</c:v>
                </c:pt>
                <c:pt idx="6">
                  <c:v>1.4922581269255879E-2</c:v>
                </c:pt>
              </c:numCache>
            </c:numRef>
          </c:val>
          <c:extLst>
            <c:ext xmlns:c16="http://schemas.microsoft.com/office/drawing/2014/chart" uri="{C3380CC4-5D6E-409C-BE32-E72D297353CC}">
              <c16:uniqueId val="{00000005-9EA5-4DD0-BB83-AE33DE86C199}"/>
            </c:ext>
          </c:extLst>
        </c:ser>
        <c:ser>
          <c:idx val="7"/>
          <c:order val="7"/>
          <c:tx>
            <c:strRef>
              <c:f>'Ambient Linear'!$D$29</c:f>
              <c:strCache>
                <c:ptCount val="1"/>
                <c:pt idx="0">
                  <c:v>T5SO</c:v>
                </c:pt>
              </c:strCache>
            </c:strRef>
          </c:tx>
          <c:spPr>
            <a:solidFill>
              <a:schemeClr val="accent2">
                <a:lumMod val="60000"/>
              </a:schemeClr>
            </a:solidFill>
            <a:ln w="25400">
              <a:noFill/>
            </a:ln>
            <a:effectLst/>
          </c:spPr>
          <c:cat>
            <c:numRef>
              <c:f>'Ambient Linear'!$E$22:$K$22</c:f>
              <c:numCache>
                <c:formatCode>General</c:formatCode>
                <c:ptCount val="7"/>
                <c:pt idx="0">
                  <c:v>2015</c:v>
                </c:pt>
                <c:pt idx="1">
                  <c:v>2016</c:v>
                </c:pt>
                <c:pt idx="2">
                  <c:v>2017</c:v>
                </c:pt>
                <c:pt idx="3">
                  <c:v>2018</c:v>
                </c:pt>
                <c:pt idx="4">
                  <c:v>2019</c:v>
                </c:pt>
                <c:pt idx="5">
                  <c:v>2020</c:v>
                </c:pt>
                <c:pt idx="6">
                  <c:v>2021</c:v>
                </c:pt>
              </c:numCache>
            </c:numRef>
          </c:cat>
          <c:val>
            <c:numRef>
              <c:f>'Ambient Linear'!$E$29:$K$29</c:f>
              <c:numCache>
                <c:formatCode>0.0%</c:formatCode>
                <c:ptCount val="7"/>
                <c:pt idx="0">
                  <c:v>3.0966335863735119E-3</c:v>
                </c:pt>
                <c:pt idx="1">
                  <c:v>3.1016008929252584E-3</c:v>
                </c:pt>
                <c:pt idx="2">
                  <c:v>3.0974296786637039E-3</c:v>
                </c:pt>
                <c:pt idx="3">
                  <c:v>3.1021790354147471E-3</c:v>
                </c:pt>
                <c:pt idx="4">
                  <c:v>3.1189729076705488E-3</c:v>
                </c:pt>
                <c:pt idx="5">
                  <c:v>3.1243440292929546E-3</c:v>
                </c:pt>
                <c:pt idx="6">
                  <c:v>3.1329576137564762E-3</c:v>
                </c:pt>
              </c:numCache>
            </c:numRef>
          </c:val>
          <c:extLst>
            <c:ext xmlns:c16="http://schemas.microsoft.com/office/drawing/2014/chart" uri="{C3380CC4-5D6E-409C-BE32-E72D297353CC}">
              <c16:uniqueId val="{00000006-9EA5-4DD0-BB83-AE33DE86C199}"/>
            </c:ext>
          </c:extLst>
        </c:ser>
        <c:ser>
          <c:idx val="8"/>
          <c:order val="8"/>
          <c:tx>
            <c:strRef>
              <c:f>'Ambient Linear'!$D$30</c:f>
              <c:strCache>
                <c:ptCount val="1"/>
                <c:pt idx="0">
                  <c:v>TLED</c:v>
                </c:pt>
              </c:strCache>
            </c:strRef>
          </c:tx>
          <c:spPr>
            <a:solidFill>
              <a:schemeClr val="accent3">
                <a:lumMod val="60000"/>
              </a:schemeClr>
            </a:solidFill>
            <a:ln w="25400">
              <a:noFill/>
            </a:ln>
            <a:effectLst/>
          </c:spPr>
          <c:val>
            <c:numRef>
              <c:f>'Ambient Linear'!$E$30:$K$30</c:f>
              <c:numCache>
                <c:formatCode>0.0%</c:formatCode>
                <c:ptCount val="7"/>
                <c:pt idx="0">
                  <c:v>7.2083173712073734E-2</c:v>
                </c:pt>
                <c:pt idx="1">
                  <c:v>7.2478479848367638E-2</c:v>
                </c:pt>
                <c:pt idx="2">
                  <c:v>7.230267070271007E-2</c:v>
                </c:pt>
                <c:pt idx="3">
                  <c:v>7.2656265799893413E-2</c:v>
                </c:pt>
                <c:pt idx="4">
                  <c:v>7.3703761492722994E-2</c:v>
                </c:pt>
                <c:pt idx="5">
                  <c:v>7.3986755996787418E-2</c:v>
                </c:pt>
                <c:pt idx="6">
                  <c:v>7.4441021067348886E-2</c:v>
                </c:pt>
              </c:numCache>
            </c:numRef>
          </c:val>
          <c:extLst>
            <c:ext xmlns:c16="http://schemas.microsoft.com/office/drawing/2014/chart" uri="{C3380CC4-5D6E-409C-BE32-E72D297353CC}">
              <c16:uniqueId val="{00000009-9EA5-4DD0-BB83-AE33DE86C199}"/>
            </c:ext>
          </c:extLst>
        </c:ser>
        <c:dLbls>
          <c:showLegendKey val="0"/>
          <c:showVal val="0"/>
          <c:showCatName val="0"/>
          <c:showSerName val="0"/>
          <c:showPercent val="0"/>
          <c:showBubbleSize val="0"/>
        </c:dLbls>
        <c:axId val="592249448"/>
        <c:axId val="592247880"/>
        <c:extLst>
          <c:ext xmlns:c15="http://schemas.microsoft.com/office/drawing/2012/chart" uri="{02D57815-91ED-43cb-92C2-25804820EDAC}">
            <c15:filteredAreaSeries>
              <c15:ser>
                <c:idx val="0"/>
                <c:order val="0"/>
                <c:tx>
                  <c:strRef>
                    <c:extLst>
                      <c:ext uri="{02D57815-91ED-43cb-92C2-25804820EDAC}">
                        <c15:formulaRef>
                          <c15:sqref>'Ambient Linear'!$D$22</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'Ambient Linear'!$E$22:$K$22</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'Ambient Linear'!$E$22:$K$22</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7-9EA5-4DD0-BB83-AE33DE86C199}"/>
                  </c:ext>
                </c:extLst>
              </c15:ser>
            </c15:filteredAreaSeries>
          </c:ext>
        </c:extLst>
      </c:areaChart>
      <c:catAx>
        <c:axId val="592249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247880"/>
        <c:crosses val="autoZero"/>
        <c:auto val="1"/>
        <c:lblAlgn val="ctr"/>
        <c:lblOffset val="100"/>
        <c:noMultiLvlLbl val="0"/>
      </c:catAx>
      <c:valAx>
        <c:axId val="5922478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24944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'Ambient Linear'!#REF!</c:f>
            </c:numRef>
          </c:xVal>
          <c:yVal>
            <c:numRef>
              <c:f>'Ambient Linear'!#REF!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'Ambient Linear'!#REF!</c15:sqref>
                        </c15:formulaRef>
                      </c:ext>
                    </c:extLst>
                    <c:strCache>
                      <c:ptCount val="1"/>
                      <c:pt idx="0">
                        <c:v>#REF!</c:v>
                      </c:pt>
                    </c:strCache>
                  </c:strRef>
                </c15:tx>
              </c15:filteredSeriesTitle>
            </c:ext>
            <c:ext xmlns:c16="http://schemas.microsoft.com/office/drawing/2014/chart" uri="{C3380CC4-5D6E-409C-BE32-E72D297353CC}">
              <c16:uniqueId val="{00000000-1548-444F-9A53-15EA98A19A0C}"/>
            </c:ext>
          </c:extLst>
        </c:ser>
        <c: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'Ambient Linear'!#REF!</c:f>
            </c:numRef>
          </c:xVal>
          <c:yVal>
            <c:numRef>
              <c:f>'Ambient Linear'!#REF!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'Ambient Linear'!#REF!</c15:sqref>
                        </c15:formulaRef>
                      </c:ext>
                    </c:extLst>
                    <c:strCache>
                      <c:ptCount val="1"/>
                      <c:pt idx="0">
                        <c:v>#REF!</c:v>
                      </c:pt>
                    </c:strCache>
                  </c:strRef>
                </c15:tx>
              </c15:filteredSeriesTitle>
            </c:ext>
            <c:ext xmlns:c16="http://schemas.microsoft.com/office/drawing/2014/chart" uri="{C3380CC4-5D6E-409C-BE32-E72D297353CC}">
              <c16:uniqueId val="{00000001-1548-444F-9A53-15EA98A19A0C}"/>
            </c:ext>
          </c:extLst>
        </c:ser>
        <c:dLbls>
          <c:showLegendKey val="0"/>
          <c:showVal val="0"/>
          <c:showCatName val="0"/>
          <c:showSerName val="0"/>
          <c:showPercent val="0"/>
          <c:showBubbleSize val="0"/>
        </c:dLbls>
        <c:axId val="592244744"/>
        <c:axId val="592248272"/>
      </c:scatterChart>
      <c:valAx>
        <c:axId val="592244744"/>
        <c:scaling>
          <c:orientation val="minMax"/>
          <c:max val="2021"/>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248272"/>
        <c:crosses val="autoZero"/>
        <c:crossBetween val="midCat"/>
      </c:valAx>
      <c:valAx>
        <c:axId val="592248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24474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'Ambient Linear'!$D$70</c:f>
              <c:strCache>
                <c:ptCount val="1"/>
                <c:pt idx="0">
                  <c:v>Market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'Ambient Linear'!$E$69:$K$69</c:f>
              <c:numCache>
                <c:formatCode>General</c:formatCode>
                <c:ptCount val="7"/>
                <c:pt idx="0">
                  <c:v>2015</c:v>
                </c:pt>
                <c:pt idx="1">
                  <c:v>2016</c:v>
                </c:pt>
                <c:pt idx="2">
                  <c:v>2017</c:v>
                </c:pt>
                <c:pt idx="3">
                  <c:v>2018</c:v>
                </c:pt>
                <c:pt idx="4">
                  <c:v>2019</c:v>
                </c:pt>
                <c:pt idx="5">
                  <c:v>2020</c:v>
                </c:pt>
                <c:pt idx="6">
                  <c:v>2021</c:v>
                </c:pt>
              </c:numCache>
            </c:numRef>
          </c:xVal>
          <c:yVal>
            <c:numRef>
              <c:f>'Ambient Linear'!$E$70:$K$70</c:f>
              <c:numCache>
                <c:formatCode>0</c:formatCode>
                <c:ptCount val="7"/>
                <c:pt idx="0">
                  <c:v>725.25554572661179</c:v>
                </c:pt>
                <c:pt idx="1">
                  <c:v>717.60308294398283</c:v>
                </c:pt>
                <c:pt idx="2">
                  <c:v>707.80964342538778</c:v>
                </c:pt>
                <c:pt idx="3">
                  <c:v>692.78144216462192</c:v>
                </c:pt>
                <c:pt idx="4">
                  <c:v>674.07064544911532</c:v>
                </c:pt>
                <c:pt idx="5">
                  <c:v>654.27845459997036</c:v>
                </c:pt>
                <c:pt idx="6">
                  <c:v>636.0762207427457</c:v>
                </c:pt>
              </c:numCache>
            </c:numRef>
          </c:yVal>
          <c:smooth val="0"/>
          <c:extLst>
            <c:ext xmlns:c16="http://schemas.microsoft.com/office/drawing/2014/chart" uri="{C3380CC4-5D6E-409C-BE32-E72D297353CC}">
              <c16:uniqueId val="{00000000-93DB-4CCD-A87B-D79F9E9972CC}"/>
            </c:ext>
          </c:extLst>
        </c:ser>
        <c:ser>
          <c:idx val="1"/>
          <c:order val="1"/>
          <c:tx>
            <c:strRef>
              <c:f>'Ambient Linear'!$D$71</c:f>
              <c:strCache>
                <c:ptCount val="1"/>
                <c:pt idx="0">
                  <c:v>Frozen Baseline</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'Ambient Linear'!$E$69:$K$69</c:f>
              <c:numCache>
                <c:formatCode>General</c:formatCode>
                <c:ptCount val="7"/>
                <c:pt idx="0">
                  <c:v>2015</c:v>
                </c:pt>
                <c:pt idx="1">
                  <c:v>2016</c:v>
                </c:pt>
                <c:pt idx="2">
                  <c:v>2017</c:v>
                </c:pt>
                <c:pt idx="3">
                  <c:v>2018</c:v>
                </c:pt>
                <c:pt idx="4">
                  <c:v>2019</c:v>
                </c:pt>
                <c:pt idx="5">
                  <c:v>2020</c:v>
                </c:pt>
                <c:pt idx="6">
                  <c:v>2021</c:v>
                </c:pt>
              </c:numCache>
            </c:numRef>
          </c:xVal>
          <c:yVal>
            <c:numRef>
              <c:f>'Ambient Linear'!$E$71:$K$71</c:f>
              <c:numCache>
                <c:formatCode>0</c:formatCode>
                <c:ptCount val="7"/>
                <c:pt idx="0">
                  <c:v>725.25554572661179</c:v>
                </c:pt>
                <c:pt idx="1">
                  <c:v>724.87009636391235</c:v>
                </c:pt>
                <c:pt idx="2">
                  <c:v>724.27213083263894</c:v>
                </c:pt>
                <c:pt idx="3">
                  <c:v>724.00553525273244</c:v>
                </c:pt>
                <c:pt idx="4">
                  <c:v>725.01294351132196</c:v>
                </c:pt>
                <c:pt idx="5">
                  <c:v>725.78774703023009</c:v>
                </c:pt>
                <c:pt idx="6">
                  <c:v>726.72525802963673</c:v>
                </c:pt>
              </c:numCache>
            </c:numRef>
          </c:yVal>
          <c:smooth val="0"/>
          <c:extLst>
            <c:ext xmlns:c16="http://schemas.microsoft.com/office/drawing/2014/chart" uri="{C3380CC4-5D6E-409C-BE32-E72D297353CC}">
              <c16:uniqueId val="{00000001-93DB-4CCD-A87B-D79F9E9972CC}"/>
            </c:ext>
          </c:extLst>
        </c:ser>
        <c:dLbls>
          <c:showLegendKey val="0"/>
          <c:showVal val="0"/>
          <c:showCatName val="0"/>
          <c:showSerName val="0"/>
          <c:showPercent val="0"/>
          <c:showBubbleSize val="0"/>
        </c:dLbls>
        <c:axId val="634724448"/>
        <c:axId val="634721312"/>
      </c:scatterChart>
      <c:valAx>
        <c:axId val="634724448"/>
        <c:scaling>
          <c:orientation val="minMax"/>
          <c:max val="2021"/>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721312"/>
        <c:crosses val="autoZero"/>
        <c:crossBetween val="midCat"/>
      </c:valAx>
      <c:valAx>
        <c:axId val="634721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72444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'Ambient Linear'!$D$38</c:f>
              <c:strCache>
                <c:ptCount val="1"/>
                <c:pt idx="0">
                  <c:v>25W T8</c:v>
                </c:pt>
              </c:strCache>
            </c:strRef>
          </c:tx>
          <c:spPr>
            <a:solidFill>
              <a:schemeClr val="accent2"/>
            </a:solidFill>
            <a:ln w="25400">
              <a:noFill/>
            </a:ln>
            <a:effectLst/>
          </c:spPr>
          <c:cat>
            <c:numRef>
              <c:f>'Ambient Linear'!$E$37:$K$37</c:f>
              <c:numCache>
                <c:formatCode>General</c:formatCode>
                <c:ptCount val="7"/>
                <c:pt idx="0">
                  <c:v>2015</c:v>
                </c:pt>
                <c:pt idx="1">
                  <c:v>2016</c:v>
                </c:pt>
                <c:pt idx="2">
                  <c:v>2017</c:v>
                </c:pt>
                <c:pt idx="3">
                  <c:v>2018</c:v>
                </c:pt>
                <c:pt idx="4">
                  <c:v>2019</c:v>
                </c:pt>
                <c:pt idx="5">
                  <c:v>2020</c:v>
                </c:pt>
                <c:pt idx="6">
                  <c:v>2021</c:v>
                </c:pt>
              </c:numCache>
            </c:numRef>
          </c:cat>
          <c:val>
            <c:numRef>
              <c:f>'Ambient Linear'!$E$38:$K$38</c:f>
              <c:numCache>
                <c:formatCode>0%</c:formatCode>
                <c:ptCount val="7"/>
                <c:pt idx="0">
                  <c:v>3.6894778059716499E-2</c:v>
                </c:pt>
                <c:pt idx="1">
                  <c:v>3.1327338553461599E-2</c:v>
                </c:pt>
                <c:pt idx="2">
                  <c:v>2.68617389653589E-2</c:v>
                </c:pt>
                <c:pt idx="3">
                  <c:v>2.2102571390632101E-2</c:v>
                </c:pt>
                <c:pt idx="4">
                  <c:v>1.76638648754356E-2</c:v>
                </c:pt>
                <c:pt idx="5">
                  <c:v>1.38412323291137E-2</c:v>
                </c:pt>
                <c:pt idx="6">
                  <c:v>1.0942167371537401E-2</c:v>
                </c:pt>
              </c:numCache>
            </c:numRef>
          </c:val>
          <c:extLst>
            <c:ext xmlns:c16="http://schemas.microsoft.com/office/drawing/2014/chart" uri="{C3380CC4-5D6E-409C-BE32-E72D297353CC}">
              <c16:uniqueId val="{00000000-B71C-4758-A9D0-9F21C227D394}"/>
            </c:ext>
          </c:extLst>
        </c:ser>
        <c:ser>
          <c:idx val="2"/>
          <c:order val="2"/>
          <c:tx>
            <c:strRef>
              <c:f>'Ambient Linear'!$D$39</c:f>
              <c:strCache>
                <c:ptCount val="1"/>
                <c:pt idx="0">
                  <c:v>28W T8</c:v>
                </c:pt>
              </c:strCache>
            </c:strRef>
          </c:tx>
          <c:spPr>
            <a:solidFill>
              <a:schemeClr val="accent3"/>
            </a:solidFill>
            <a:ln w="25400">
              <a:noFill/>
            </a:ln>
            <a:effectLst/>
          </c:spPr>
          <c:cat>
            <c:numRef>
              <c:f>'Ambient Linear'!$E$37:$K$37</c:f>
              <c:numCache>
                <c:formatCode>General</c:formatCode>
                <c:ptCount val="7"/>
                <c:pt idx="0">
                  <c:v>2015</c:v>
                </c:pt>
                <c:pt idx="1">
                  <c:v>2016</c:v>
                </c:pt>
                <c:pt idx="2">
                  <c:v>2017</c:v>
                </c:pt>
                <c:pt idx="3">
                  <c:v>2018</c:v>
                </c:pt>
                <c:pt idx="4">
                  <c:v>2019</c:v>
                </c:pt>
                <c:pt idx="5">
                  <c:v>2020</c:v>
                </c:pt>
                <c:pt idx="6">
                  <c:v>2021</c:v>
                </c:pt>
              </c:numCache>
            </c:numRef>
          </c:cat>
          <c:val>
            <c:numRef>
              <c:f>'Ambient Linear'!$E$39:$K$39</c:f>
              <c:numCache>
                <c:formatCode>0%</c:formatCode>
                <c:ptCount val="7"/>
                <c:pt idx="0">
                  <c:v>8.91187895029808E-2</c:v>
                </c:pt>
                <c:pt idx="1">
                  <c:v>8.2321721255611102E-2</c:v>
                </c:pt>
                <c:pt idx="2">
                  <c:v>7.9907580934474795E-2</c:v>
                </c:pt>
                <c:pt idx="3">
                  <c:v>8.6746028213481499E-2</c:v>
                </c:pt>
                <c:pt idx="4">
                  <c:v>9.1717350572722595E-2</c:v>
                </c:pt>
                <c:pt idx="5">
                  <c:v>9.3854626161314805E-2</c:v>
                </c:pt>
                <c:pt idx="6">
                  <c:v>9.6178923145333203E-2</c:v>
                </c:pt>
              </c:numCache>
            </c:numRef>
          </c:val>
          <c:extLst>
            <c:ext xmlns:c16="http://schemas.microsoft.com/office/drawing/2014/chart" uri="{C3380CC4-5D6E-409C-BE32-E72D297353CC}">
              <c16:uniqueId val="{00000001-B71C-4758-A9D0-9F21C227D394}"/>
            </c:ext>
          </c:extLst>
        </c:ser>
        <c:ser>
          <c:idx val="3"/>
          <c:order val="3"/>
          <c:tx>
            <c:strRef>
              <c:f>'Ambient Linear'!$D$40</c:f>
              <c:strCache>
                <c:ptCount val="1"/>
                <c:pt idx="0">
                  <c:v>32W T8</c:v>
                </c:pt>
              </c:strCache>
            </c:strRef>
          </c:tx>
          <c:spPr>
            <a:solidFill>
              <a:schemeClr val="accent4"/>
            </a:solidFill>
            <a:ln w="25400">
              <a:noFill/>
            </a:ln>
            <a:effectLst/>
          </c:spPr>
          <c:cat>
            <c:numRef>
              <c:f>'Ambient Linear'!$E$37:$K$37</c:f>
              <c:numCache>
                <c:formatCode>General</c:formatCode>
                <c:ptCount val="7"/>
                <c:pt idx="0">
                  <c:v>2015</c:v>
                </c:pt>
                <c:pt idx="1">
                  <c:v>2016</c:v>
                </c:pt>
                <c:pt idx="2">
                  <c:v>2017</c:v>
                </c:pt>
                <c:pt idx="3">
                  <c:v>2018</c:v>
                </c:pt>
                <c:pt idx="4">
                  <c:v>2019</c:v>
                </c:pt>
                <c:pt idx="5">
                  <c:v>2020</c:v>
                </c:pt>
                <c:pt idx="6">
                  <c:v>2021</c:v>
                </c:pt>
              </c:numCache>
            </c:numRef>
          </c:cat>
          <c:val>
            <c:numRef>
              <c:f>'Ambient Linear'!$E$40:$K$40</c:f>
              <c:numCache>
                <c:formatCode>0%</c:formatCode>
                <c:ptCount val="7"/>
                <c:pt idx="0">
                  <c:v>0.70193419704872295</c:v>
                </c:pt>
                <c:pt idx="1">
                  <c:v>0.68622730303690704</c:v>
                </c:pt>
                <c:pt idx="2">
                  <c:v>0.65035160003251202</c:v>
                </c:pt>
                <c:pt idx="3">
                  <c:v>0.59212554091859804</c:v>
                </c:pt>
                <c:pt idx="4">
                  <c:v>0.53611280164149999</c:v>
                </c:pt>
                <c:pt idx="5">
                  <c:v>0.48192592203479301</c:v>
                </c:pt>
                <c:pt idx="6">
                  <c:v>0.43478556055636602</c:v>
                </c:pt>
              </c:numCache>
            </c:numRef>
          </c:val>
          <c:extLst>
            <c:ext xmlns:c16="http://schemas.microsoft.com/office/drawing/2014/chart" uri="{C3380CC4-5D6E-409C-BE32-E72D297353CC}">
              <c16:uniqueId val="{00000002-B71C-4758-A9D0-9F21C227D394}"/>
            </c:ext>
          </c:extLst>
        </c:ser>
        <c:ser>
          <c:idx val="4"/>
          <c:order val="4"/>
          <c:tx>
            <c:strRef>
              <c:f>'Ambient Linear'!$D$41</c:f>
              <c:strCache>
                <c:ptCount val="1"/>
                <c:pt idx="0">
                  <c:v>LED Luminaire</c:v>
                </c:pt>
              </c:strCache>
            </c:strRef>
          </c:tx>
          <c:spPr>
            <a:solidFill>
              <a:schemeClr val="accent5"/>
            </a:solidFill>
            <a:ln w="25400">
              <a:noFill/>
            </a:ln>
            <a:effectLst/>
          </c:spPr>
          <c:cat>
            <c:numRef>
              <c:f>'Ambient Linear'!$E$37:$K$37</c:f>
              <c:numCache>
                <c:formatCode>General</c:formatCode>
                <c:ptCount val="7"/>
                <c:pt idx="0">
                  <c:v>2015</c:v>
                </c:pt>
                <c:pt idx="1">
                  <c:v>2016</c:v>
                </c:pt>
                <c:pt idx="2">
                  <c:v>2017</c:v>
                </c:pt>
                <c:pt idx="3">
                  <c:v>2018</c:v>
                </c:pt>
                <c:pt idx="4">
                  <c:v>2019</c:v>
                </c:pt>
                <c:pt idx="5">
                  <c:v>2020</c:v>
                </c:pt>
                <c:pt idx="6">
                  <c:v>2021</c:v>
                </c:pt>
              </c:numCache>
            </c:numRef>
          </c:cat>
          <c:val>
            <c:numRef>
              <c:f>'Ambient Linear'!$E$41:$K$41</c:f>
              <c:numCache>
                <c:formatCode>0%</c:formatCode>
                <c:ptCount val="7"/>
                <c:pt idx="0">
                  <c:v>8.4608216573563398E-3</c:v>
                </c:pt>
                <c:pt idx="1">
                  <c:v>1.64777401670789E-2</c:v>
                </c:pt>
                <c:pt idx="2">
                  <c:v>2.7201425356993401E-2</c:v>
                </c:pt>
                <c:pt idx="3">
                  <c:v>4.01808140913546E-2</c:v>
                </c:pt>
                <c:pt idx="4">
                  <c:v>6.0440722764813201E-2</c:v>
                </c:pt>
                <c:pt idx="5">
                  <c:v>7.7932323761132405E-2</c:v>
                </c:pt>
                <c:pt idx="6">
                  <c:v>9.3949239002559901E-2</c:v>
                </c:pt>
              </c:numCache>
            </c:numRef>
          </c:val>
          <c:extLst>
            <c:ext xmlns:c16="http://schemas.microsoft.com/office/drawing/2014/chart" uri="{C3380CC4-5D6E-409C-BE32-E72D297353CC}">
              <c16:uniqueId val="{00000003-B71C-4758-A9D0-9F21C227D394}"/>
            </c:ext>
          </c:extLst>
        </c:ser>
        <c:ser>
          <c:idx val="5"/>
          <c:order val="5"/>
          <c:tx>
            <c:strRef>
              <c:f>'Ambient Linear'!$D$42</c:f>
              <c:strCache>
                <c:ptCount val="1"/>
                <c:pt idx="0">
                  <c:v>T12</c:v>
                </c:pt>
              </c:strCache>
            </c:strRef>
          </c:tx>
          <c:spPr>
            <a:solidFill>
              <a:schemeClr val="accent6"/>
            </a:solidFill>
            <a:ln w="25400">
              <a:noFill/>
            </a:ln>
            <a:effectLst/>
          </c:spPr>
          <c:cat>
            <c:numRef>
              <c:f>'Ambient Linear'!$E$37:$K$37</c:f>
              <c:numCache>
                <c:formatCode>General</c:formatCode>
                <c:ptCount val="7"/>
                <c:pt idx="0">
                  <c:v>2015</c:v>
                </c:pt>
                <c:pt idx="1">
                  <c:v>2016</c:v>
                </c:pt>
                <c:pt idx="2">
                  <c:v>2017</c:v>
                </c:pt>
                <c:pt idx="3">
                  <c:v>2018</c:v>
                </c:pt>
                <c:pt idx="4">
                  <c:v>2019</c:v>
                </c:pt>
                <c:pt idx="5">
                  <c:v>2020</c:v>
                </c:pt>
                <c:pt idx="6">
                  <c:v>2021</c:v>
                </c:pt>
              </c:numCache>
            </c:numRef>
          </c:cat>
          <c:val>
            <c:numRef>
              <c:f>'Ambient Linear'!$E$42:$K$42</c:f>
              <c:numCache>
                <c:formatCode>0%</c:formatCode>
                <c:ptCount val="7"/>
                <c:pt idx="0">
                  <c:v>0.110496079711402</c:v>
                </c:pt>
                <c:pt idx="1">
                  <c:v>8.8194356107742497E-2</c:v>
                </c:pt>
                <c:pt idx="2">
                  <c:v>7.1296494576973707E-2</c:v>
                </c:pt>
                <c:pt idx="3">
                  <c:v>5.7299234283486197E-2</c:v>
                </c:pt>
                <c:pt idx="4">
                  <c:v>4.4553152630965799E-2</c:v>
                </c:pt>
                <c:pt idx="5">
                  <c:v>3.42193224584477E-2</c:v>
                </c:pt>
                <c:pt idx="6">
                  <c:v>2.7332802195181E-2</c:v>
                </c:pt>
              </c:numCache>
            </c:numRef>
          </c:val>
          <c:extLst>
            <c:ext xmlns:c16="http://schemas.microsoft.com/office/drawing/2014/chart" uri="{C3380CC4-5D6E-409C-BE32-E72D297353CC}">
              <c16:uniqueId val="{00000004-B71C-4758-A9D0-9F21C227D394}"/>
            </c:ext>
          </c:extLst>
        </c:ser>
        <c:ser>
          <c:idx val="6"/>
          <c:order val="6"/>
          <c:tx>
            <c:strRef>
              <c:f>'Ambient Linear'!$D$43</c:f>
              <c:strCache>
                <c:ptCount val="1"/>
                <c:pt idx="0">
                  <c:v>T5HO</c:v>
                </c:pt>
              </c:strCache>
            </c:strRef>
          </c:tx>
          <c:spPr>
            <a:solidFill>
              <a:schemeClr val="accent1">
                <a:lumMod val="60000"/>
              </a:schemeClr>
            </a:solidFill>
            <a:ln w="25400">
              <a:noFill/>
            </a:ln>
            <a:effectLst/>
          </c:spPr>
          <c:cat>
            <c:numRef>
              <c:f>'Ambient Linear'!$E$37:$K$37</c:f>
              <c:numCache>
                <c:formatCode>General</c:formatCode>
                <c:ptCount val="7"/>
                <c:pt idx="0">
                  <c:v>2015</c:v>
                </c:pt>
                <c:pt idx="1">
                  <c:v>2016</c:v>
                </c:pt>
                <c:pt idx="2">
                  <c:v>2017</c:v>
                </c:pt>
                <c:pt idx="3">
                  <c:v>2018</c:v>
                </c:pt>
                <c:pt idx="4">
                  <c:v>2019</c:v>
                </c:pt>
                <c:pt idx="5">
                  <c:v>2020</c:v>
                </c:pt>
                <c:pt idx="6">
                  <c:v>2021</c:v>
                </c:pt>
              </c:numCache>
            </c:numRef>
          </c:cat>
          <c:val>
            <c:numRef>
              <c:f>'Ambient Linear'!$E$43:$K$43</c:f>
              <c:numCache>
                <c:formatCode>0%</c:formatCode>
                <c:ptCount val="7"/>
                <c:pt idx="0">
                  <c:v>3.24719237180955E-3</c:v>
                </c:pt>
                <c:pt idx="1">
                  <c:v>5.7902836842678102E-3</c:v>
                </c:pt>
                <c:pt idx="2">
                  <c:v>8.0727884020368491E-3</c:v>
                </c:pt>
                <c:pt idx="3">
                  <c:v>1.02646099379221E-2</c:v>
                </c:pt>
                <c:pt idx="4">
                  <c:v>1.20337826462712E-2</c:v>
                </c:pt>
                <c:pt idx="5">
                  <c:v>1.32707080501241E-2</c:v>
                </c:pt>
                <c:pt idx="6">
                  <c:v>1.4157352437008001E-2</c:v>
                </c:pt>
              </c:numCache>
            </c:numRef>
          </c:val>
          <c:extLst>
            <c:ext xmlns:c16="http://schemas.microsoft.com/office/drawing/2014/chart" uri="{C3380CC4-5D6E-409C-BE32-E72D297353CC}">
              <c16:uniqueId val="{00000005-B71C-4758-A9D0-9F21C227D394}"/>
            </c:ext>
          </c:extLst>
        </c:ser>
        <c:ser>
          <c:idx val="7"/>
          <c:order val="7"/>
          <c:tx>
            <c:strRef>
              <c:f>'Ambient Linear'!$D$44</c:f>
              <c:strCache>
                <c:ptCount val="1"/>
                <c:pt idx="0">
                  <c:v>T5SO</c:v>
                </c:pt>
              </c:strCache>
            </c:strRef>
          </c:tx>
          <c:spPr>
            <a:solidFill>
              <a:schemeClr val="accent2">
                <a:lumMod val="60000"/>
              </a:schemeClr>
            </a:solidFill>
            <a:ln w="25400">
              <a:noFill/>
            </a:ln>
            <a:effectLst/>
          </c:spPr>
          <c:cat>
            <c:numRef>
              <c:f>'Ambient Linear'!$E$37:$K$37</c:f>
              <c:numCache>
                <c:formatCode>General</c:formatCode>
                <c:ptCount val="7"/>
                <c:pt idx="0">
                  <c:v>2015</c:v>
                </c:pt>
                <c:pt idx="1">
                  <c:v>2016</c:v>
                </c:pt>
                <c:pt idx="2">
                  <c:v>2017</c:v>
                </c:pt>
                <c:pt idx="3">
                  <c:v>2018</c:v>
                </c:pt>
                <c:pt idx="4">
                  <c:v>2019</c:v>
                </c:pt>
                <c:pt idx="5">
                  <c:v>2020</c:v>
                </c:pt>
                <c:pt idx="6">
                  <c:v>2021</c:v>
                </c:pt>
              </c:numCache>
            </c:numRef>
          </c:cat>
          <c:val>
            <c:numRef>
              <c:f>'Ambient Linear'!$E$44:$K$44</c:f>
              <c:numCache>
                <c:formatCode>0%</c:formatCode>
                <c:ptCount val="7"/>
                <c:pt idx="0">
                  <c:v>2.93089659438329E-2</c:v>
                </c:pt>
                <c:pt idx="1">
                  <c:v>2.33037588067877E-2</c:v>
                </c:pt>
                <c:pt idx="2">
                  <c:v>1.8369486928751299E-2</c:v>
                </c:pt>
                <c:pt idx="3">
                  <c:v>1.43234195345664E-2</c:v>
                </c:pt>
                <c:pt idx="4">
                  <c:v>1.1290420150882399E-2</c:v>
                </c:pt>
                <c:pt idx="5">
                  <c:v>8.5992656199469792E-3</c:v>
                </c:pt>
                <c:pt idx="6">
                  <c:v>6.42378546688666E-3</c:v>
                </c:pt>
              </c:numCache>
            </c:numRef>
          </c:val>
          <c:extLst>
            <c:ext xmlns:c16="http://schemas.microsoft.com/office/drawing/2014/chart" uri="{C3380CC4-5D6E-409C-BE32-E72D297353CC}">
              <c16:uniqueId val="{00000006-B71C-4758-A9D0-9F21C227D394}"/>
            </c:ext>
          </c:extLst>
        </c:ser>
        <c:ser>
          <c:idx val="8"/>
          <c:order val="8"/>
          <c:tx>
            <c:strRef>
              <c:f>'Ambient Linear'!#REF!</c:f>
              <c:strCache>
                <c:ptCount val="1"/>
                <c:pt idx="0">
                  <c:v>#REF!</c:v>
                </c:pt>
              </c:strCache>
            </c:strRef>
          </c:tx>
          <c:spPr>
            <a:solidFill>
              <a:schemeClr val="accent3">
                <a:lumMod val="60000"/>
              </a:schemeClr>
            </a:solidFill>
            <a:ln w="25400">
              <a:noFill/>
            </a:ln>
            <a:effectLst/>
          </c:spPr>
          <c:val>
            <c:numRef>
              <c:f>'Ambient Linear'!$E$45:$K$45</c:f>
              <c:numCache>
                <c:formatCode>0%</c:formatCode>
                <c:ptCount val="7"/>
                <c:pt idx="0">
                  <c:v>2.0539175704179301E-2</c:v>
                </c:pt>
                <c:pt idx="1">
                  <c:v>6.6357498388143601E-2</c:v>
                </c:pt>
                <c:pt idx="2">
                  <c:v>0.117938884802899</c:v>
                </c:pt>
                <c:pt idx="3">
                  <c:v>0.17695778162995901</c:v>
                </c:pt>
                <c:pt idx="4">
                  <c:v>0.22618790471740899</c:v>
                </c:pt>
                <c:pt idx="5">
                  <c:v>0.27635659958512798</c:v>
                </c:pt>
                <c:pt idx="6">
                  <c:v>0.31623016982512703</c:v>
                </c:pt>
              </c:numCache>
            </c:numRef>
          </c:val>
          <c:extLst>
            <c:ext xmlns:c16="http://schemas.microsoft.com/office/drawing/2014/chart" uri="{C3380CC4-5D6E-409C-BE32-E72D297353CC}">
              <c16:uniqueId val="{00000009-B71C-4758-A9D0-9F21C227D394}"/>
            </c:ext>
          </c:extLst>
        </c:ser>
        <c:dLbls>
          <c:showLegendKey val="0"/>
          <c:showVal val="0"/>
          <c:showCatName val="0"/>
          <c:showSerName val="0"/>
          <c:showPercent val="0"/>
          <c:showBubbleSize val="0"/>
        </c:dLbls>
        <c:axId val="539853232"/>
        <c:axId val="412248704"/>
        <c:extLst>
          <c:ext xmlns:c15="http://schemas.microsoft.com/office/drawing/2012/chart" uri="{02D57815-91ED-43cb-92C2-25804820EDAC}">
            <c15:filteredAreaSeries>
              <c15:ser>
                <c:idx val="0"/>
                <c:order val="0"/>
                <c:tx>
                  <c:strRef>
                    <c:extLst>
                      <c:ext uri="{02D57815-91ED-43cb-92C2-25804820EDAC}">
                        <c15:formulaRef>
                          <c15:sqref>'Ambient Linear'!$D$37</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'Ambient Linear'!$E$37:$K$37</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'Ambient Linear'!$E$37:$K$37</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7-B71C-4758-A9D0-9F21C227D394}"/>
                  </c:ext>
                </c:extLst>
              </c15:ser>
            </c15:filteredAreaSeries>
          </c:ext>
        </c:extLst>
      </c:areaChart>
      <c:catAx>
        <c:axId val="539853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2248704"/>
        <c:crosses val="autoZero"/>
        <c:auto val="1"/>
        <c:lblAlgn val="ctr"/>
        <c:lblOffset val="100"/>
        <c:noMultiLvlLbl val="0"/>
      </c:catAx>
      <c:valAx>
        <c:axId val="412248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8532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'Ambient Linear'!$D$54</c:f>
              <c:strCache>
                <c:ptCount val="1"/>
                <c:pt idx="0">
                  <c:v>25W T8</c:v>
                </c:pt>
              </c:strCache>
            </c:strRef>
          </c:tx>
          <c:spPr>
            <a:solidFill>
              <a:schemeClr val="accent2"/>
            </a:solidFill>
            <a:ln w="25400">
              <a:noFill/>
            </a:ln>
            <a:effectLst/>
          </c:spPr>
          <c:cat>
            <c:numRef>
              <c:f>'Ambient Linear'!$E$53:$K$53</c:f>
              <c:numCache>
                <c:formatCode>General</c:formatCode>
                <c:ptCount val="7"/>
                <c:pt idx="0">
                  <c:v>2015</c:v>
                </c:pt>
                <c:pt idx="1">
                  <c:v>2016</c:v>
                </c:pt>
                <c:pt idx="2">
                  <c:v>2017</c:v>
                </c:pt>
                <c:pt idx="3">
                  <c:v>2018</c:v>
                </c:pt>
                <c:pt idx="4">
                  <c:v>2019</c:v>
                </c:pt>
                <c:pt idx="5">
                  <c:v>2020</c:v>
                </c:pt>
                <c:pt idx="6">
                  <c:v>2021</c:v>
                </c:pt>
              </c:numCache>
            </c:numRef>
          </c:cat>
          <c:val>
            <c:numRef>
              <c:f>'Ambient Linear'!$E$54:$K$54</c:f>
              <c:numCache>
                <c:formatCode>0%</c:formatCode>
                <c:ptCount val="7"/>
                <c:pt idx="0">
                  <c:v>3.6894778059716499E-2</c:v>
                </c:pt>
                <c:pt idx="1">
                  <c:v>3.2618193931841698E-2</c:v>
                </c:pt>
                <c:pt idx="2">
                  <c:v>2.8595847890784998E-2</c:v>
                </c:pt>
                <c:pt idx="3">
                  <c:v>2.5071038455866699E-2</c:v>
                </c:pt>
                <c:pt idx="4">
                  <c:v>2.2214161134795098E-2</c:v>
                </c:pt>
                <c:pt idx="5">
                  <c:v>2.00679076973376E-2</c:v>
                </c:pt>
                <c:pt idx="6">
                  <c:v>1.8596566457273801E-2</c:v>
                </c:pt>
              </c:numCache>
            </c:numRef>
          </c:val>
          <c:extLst>
            <c:ext xmlns:c16="http://schemas.microsoft.com/office/drawing/2014/chart" uri="{C3380CC4-5D6E-409C-BE32-E72D297353CC}">
              <c16:uniqueId val="{00000000-F367-4428-A2C3-7BC99E4C15AE}"/>
            </c:ext>
          </c:extLst>
        </c:ser>
        <c:ser>
          <c:idx val="2"/>
          <c:order val="2"/>
          <c:tx>
            <c:strRef>
              <c:f>'Ambient Linear'!$D$55</c:f>
              <c:strCache>
                <c:ptCount val="1"/>
                <c:pt idx="0">
                  <c:v>28W T8</c:v>
                </c:pt>
              </c:strCache>
            </c:strRef>
          </c:tx>
          <c:spPr>
            <a:solidFill>
              <a:schemeClr val="accent3"/>
            </a:solidFill>
            <a:ln w="25400">
              <a:noFill/>
            </a:ln>
            <a:effectLst/>
          </c:spPr>
          <c:cat>
            <c:numRef>
              <c:f>'Ambient Linear'!$E$53:$K$53</c:f>
              <c:numCache>
                <c:formatCode>General</c:formatCode>
                <c:ptCount val="7"/>
                <c:pt idx="0">
                  <c:v>2015</c:v>
                </c:pt>
                <c:pt idx="1">
                  <c:v>2016</c:v>
                </c:pt>
                <c:pt idx="2">
                  <c:v>2017</c:v>
                </c:pt>
                <c:pt idx="3">
                  <c:v>2018</c:v>
                </c:pt>
                <c:pt idx="4">
                  <c:v>2019</c:v>
                </c:pt>
                <c:pt idx="5">
                  <c:v>2020</c:v>
                </c:pt>
                <c:pt idx="6">
                  <c:v>2021</c:v>
                </c:pt>
              </c:numCache>
            </c:numRef>
          </c:cat>
          <c:val>
            <c:numRef>
              <c:f>'Ambient Linear'!$E$55:$K$55</c:f>
              <c:numCache>
                <c:formatCode>0%</c:formatCode>
                <c:ptCount val="7"/>
                <c:pt idx="0">
                  <c:v>8.91187895029808E-2</c:v>
                </c:pt>
                <c:pt idx="1">
                  <c:v>8.2543056663344799E-2</c:v>
                </c:pt>
                <c:pt idx="2">
                  <c:v>7.5525722749416602E-2</c:v>
                </c:pt>
                <c:pt idx="3">
                  <c:v>6.8489059097430499E-2</c:v>
                </c:pt>
                <c:pt idx="4">
                  <c:v>6.2092601757919003E-2</c:v>
                </c:pt>
                <c:pt idx="5">
                  <c:v>5.6975616958189201E-2</c:v>
                </c:pt>
                <c:pt idx="6">
                  <c:v>5.34598594042777E-2</c:v>
                </c:pt>
              </c:numCache>
            </c:numRef>
          </c:val>
          <c:extLst>
            <c:ext xmlns:c16="http://schemas.microsoft.com/office/drawing/2014/chart" uri="{C3380CC4-5D6E-409C-BE32-E72D297353CC}">
              <c16:uniqueId val="{00000001-F367-4428-A2C3-7BC99E4C15AE}"/>
            </c:ext>
          </c:extLst>
        </c:ser>
        <c:ser>
          <c:idx val="3"/>
          <c:order val="3"/>
          <c:tx>
            <c:strRef>
              <c:f>'Ambient Linear'!$D$56</c:f>
              <c:strCache>
                <c:ptCount val="1"/>
                <c:pt idx="0">
                  <c:v>32W T8</c:v>
                </c:pt>
              </c:strCache>
            </c:strRef>
          </c:tx>
          <c:spPr>
            <a:solidFill>
              <a:schemeClr val="accent4"/>
            </a:solidFill>
            <a:ln w="25400">
              <a:noFill/>
            </a:ln>
            <a:effectLst/>
          </c:spPr>
          <c:cat>
            <c:numRef>
              <c:f>'Ambient Linear'!$E$53:$K$53</c:f>
              <c:numCache>
                <c:formatCode>General</c:formatCode>
                <c:ptCount val="7"/>
                <c:pt idx="0">
                  <c:v>2015</c:v>
                </c:pt>
                <c:pt idx="1">
                  <c:v>2016</c:v>
                </c:pt>
                <c:pt idx="2">
                  <c:v>2017</c:v>
                </c:pt>
                <c:pt idx="3">
                  <c:v>2018</c:v>
                </c:pt>
                <c:pt idx="4">
                  <c:v>2019</c:v>
                </c:pt>
                <c:pt idx="5">
                  <c:v>2020</c:v>
                </c:pt>
                <c:pt idx="6">
                  <c:v>2021</c:v>
                </c:pt>
              </c:numCache>
            </c:numRef>
          </c:cat>
          <c:val>
            <c:numRef>
              <c:f>'Ambient Linear'!$E$56:$K$56</c:f>
              <c:numCache>
                <c:formatCode>0%</c:formatCode>
                <c:ptCount val="7"/>
                <c:pt idx="0">
                  <c:v>0.70193419704872295</c:v>
                </c:pt>
                <c:pt idx="1">
                  <c:v>0.71576849107742202</c:v>
                </c:pt>
                <c:pt idx="2">
                  <c:v>0.72636168620039399</c:v>
                </c:pt>
                <c:pt idx="3">
                  <c:v>0.73466639492334695</c:v>
                </c:pt>
                <c:pt idx="4">
                  <c:v>0.74120623995461299</c:v>
                </c:pt>
                <c:pt idx="5">
                  <c:v>0.74492885129644604</c:v>
                </c:pt>
                <c:pt idx="6">
                  <c:v>0.74615563158053799</c:v>
                </c:pt>
              </c:numCache>
            </c:numRef>
          </c:val>
          <c:extLst>
            <c:ext xmlns:c16="http://schemas.microsoft.com/office/drawing/2014/chart" uri="{C3380CC4-5D6E-409C-BE32-E72D297353CC}">
              <c16:uniqueId val="{00000002-F367-4428-A2C3-7BC99E4C15AE}"/>
            </c:ext>
          </c:extLst>
        </c:ser>
        <c:ser>
          <c:idx val="4"/>
          <c:order val="4"/>
          <c:tx>
            <c:strRef>
              <c:f>'Ambient Linear'!$D$57</c:f>
              <c:strCache>
                <c:ptCount val="1"/>
                <c:pt idx="0">
                  <c:v>LED Luminaire</c:v>
                </c:pt>
              </c:strCache>
            </c:strRef>
          </c:tx>
          <c:spPr>
            <a:solidFill>
              <a:schemeClr val="accent5"/>
            </a:solidFill>
            <a:ln w="25400">
              <a:noFill/>
            </a:ln>
            <a:effectLst/>
          </c:spPr>
          <c:cat>
            <c:numRef>
              <c:f>'Ambient Linear'!$E$53:$K$53</c:f>
              <c:numCache>
                <c:formatCode>General</c:formatCode>
                <c:ptCount val="7"/>
                <c:pt idx="0">
                  <c:v>2015</c:v>
                </c:pt>
                <c:pt idx="1">
                  <c:v>2016</c:v>
                </c:pt>
                <c:pt idx="2">
                  <c:v>2017</c:v>
                </c:pt>
                <c:pt idx="3">
                  <c:v>2018</c:v>
                </c:pt>
                <c:pt idx="4">
                  <c:v>2019</c:v>
                </c:pt>
                <c:pt idx="5">
                  <c:v>2020</c:v>
                </c:pt>
                <c:pt idx="6">
                  <c:v>2021</c:v>
                </c:pt>
              </c:numCache>
            </c:numRef>
          </c:cat>
          <c:val>
            <c:numRef>
              <c:f>'Ambient Linear'!$E$57:$K$57</c:f>
              <c:numCache>
                <c:formatCode>0%</c:formatCode>
                <c:ptCount val="7"/>
                <c:pt idx="0">
                  <c:v>8.4608216573563398E-3</c:v>
                </c:pt>
                <c:pt idx="1">
                  <c:v>1.49536328947509E-2</c:v>
                </c:pt>
                <c:pt idx="2">
                  <c:v>2.1139975348653101E-2</c:v>
                </c:pt>
                <c:pt idx="3">
                  <c:v>2.6823530788434E-2</c:v>
                </c:pt>
                <c:pt idx="4">
                  <c:v>3.1795043027479597E-2</c:v>
                </c:pt>
                <c:pt idx="5">
                  <c:v>3.6252411770917099E-2</c:v>
                </c:pt>
                <c:pt idx="6">
                  <c:v>4.0232312154356201E-2</c:v>
                </c:pt>
              </c:numCache>
            </c:numRef>
          </c:val>
          <c:extLst>
            <c:ext xmlns:c16="http://schemas.microsoft.com/office/drawing/2014/chart" uri="{C3380CC4-5D6E-409C-BE32-E72D297353CC}">
              <c16:uniqueId val="{00000003-F367-4428-A2C3-7BC99E4C15AE}"/>
            </c:ext>
          </c:extLst>
        </c:ser>
        <c:ser>
          <c:idx val="5"/>
          <c:order val="5"/>
          <c:tx>
            <c:strRef>
              <c:f>'Ambient Linear'!$D$58</c:f>
              <c:strCache>
                <c:ptCount val="1"/>
                <c:pt idx="0">
                  <c:v>T12</c:v>
                </c:pt>
              </c:strCache>
            </c:strRef>
          </c:tx>
          <c:spPr>
            <a:solidFill>
              <a:schemeClr val="accent6"/>
            </a:solidFill>
            <a:ln w="25400">
              <a:noFill/>
            </a:ln>
            <a:effectLst/>
          </c:spPr>
          <c:cat>
            <c:numRef>
              <c:f>'Ambient Linear'!$E$53:$K$53</c:f>
              <c:numCache>
                <c:formatCode>General</c:formatCode>
                <c:ptCount val="7"/>
                <c:pt idx="0">
                  <c:v>2015</c:v>
                </c:pt>
                <c:pt idx="1">
                  <c:v>2016</c:v>
                </c:pt>
                <c:pt idx="2">
                  <c:v>2017</c:v>
                </c:pt>
                <c:pt idx="3">
                  <c:v>2018</c:v>
                </c:pt>
                <c:pt idx="4">
                  <c:v>2019</c:v>
                </c:pt>
                <c:pt idx="5">
                  <c:v>2020</c:v>
                </c:pt>
                <c:pt idx="6">
                  <c:v>2021</c:v>
                </c:pt>
              </c:numCache>
            </c:numRef>
          </c:cat>
          <c:val>
            <c:numRef>
              <c:f>'Ambient Linear'!$E$58:$K$58</c:f>
              <c:numCache>
                <c:formatCode>0%</c:formatCode>
                <c:ptCount val="7"/>
                <c:pt idx="0">
                  <c:v>0.110496079711402</c:v>
                </c:pt>
                <c:pt idx="1">
                  <c:v>9.0234412062274394E-2</c:v>
                </c:pt>
                <c:pt idx="2">
                  <c:v>7.4988510618463899E-2</c:v>
                </c:pt>
                <c:pt idx="3">
                  <c:v>6.38155841335733E-2</c:v>
                </c:pt>
                <c:pt idx="4">
                  <c:v>5.6086449397991303E-2</c:v>
                </c:pt>
                <c:pt idx="5">
                  <c:v>5.13353877977702E-2</c:v>
                </c:pt>
                <c:pt idx="6">
                  <c:v>4.8996963673443299E-2</c:v>
                </c:pt>
              </c:numCache>
            </c:numRef>
          </c:val>
          <c:extLst>
            <c:ext xmlns:c16="http://schemas.microsoft.com/office/drawing/2014/chart" uri="{C3380CC4-5D6E-409C-BE32-E72D297353CC}">
              <c16:uniqueId val="{00000004-F367-4428-A2C3-7BC99E4C15AE}"/>
            </c:ext>
          </c:extLst>
        </c:ser>
        <c:ser>
          <c:idx val="6"/>
          <c:order val="6"/>
          <c:tx>
            <c:strRef>
              <c:f>'Ambient Linear'!$D$59</c:f>
              <c:strCache>
                <c:ptCount val="1"/>
                <c:pt idx="0">
                  <c:v>T5HO</c:v>
                </c:pt>
              </c:strCache>
            </c:strRef>
          </c:tx>
          <c:spPr>
            <a:solidFill>
              <a:schemeClr val="accent1">
                <a:lumMod val="60000"/>
              </a:schemeClr>
            </a:solidFill>
            <a:ln w="25400">
              <a:noFill/>
            </a:ln>
            <a:effectLst/>
          </c:spPr>
          <c:cat>
            <c:numRef>
              <c:f>'Ambient Linear'!$E$53:$K$53</c:f>
              <c:numCache>
                <c:formatCode>General</c:formatCode>
                <c:ptCount val="7"/>
                <c:pt idx="0">
                  <c:v>2015</c:v>
                </c:pt>
                <c:pt idx="1">
                  <c:v>2016</c:v>
                </c:pt>
                <c:pt idx="2">
                  <c:v>2017</c:v>
                </c:pt>
                <c:pt idx="3">
                  <c:v>2018</c:v>
                </c:pt>
                <c:pt idx="4">
                  <c:v>2019</c:v>
                </c:pt>
                <c:pt idx="5">
                  <c:v>2020</c:v>
                </c:pt>
                <c:pt idx="6">
                  <c:v>2021</c:v>
                </c:pt>
              </c:numCache>
            </c:numRef>
          </c:cat>
          <c:val>
            <c:numRef>
              <c:f>'Ambient Linear'!$E$59:$K$59</c:f>
              <c:numCache>
                <c:formatCode>0%</c:formatCode>
                <c:ptCount val="7"/>
                <c:pt idx="0">
                  <c:v>3.24719237180955E-3</c:v>
                </c:pt>
                <c:pt idx="1">
                  <c:v>6.0523568151601096E-3</c:v>
                </c:pt>
                <c:pt idx="2">
                  <c:v>8.4413013711043192E-3</c:v>
                </c:pt>
                <c:pt idx="3">
                  <c:v>1.04484788938627E-2</c:v>
                </c:pt>
                <c:pt idx="4">
                  <c:v>1.20760500457977E-2</c:v>
                </c:pt>
                <c:pt idx="5">
                  <c:v>1.33325772870367E-2</c:v>
                </c:pt>
                <c:pt idx="6">
                  <c:v>1.42310053165162E-2</c:v>
                </c:pt>
              </c:numCache>
            </c:numRef>
          </c:val>
          <c:extLst>
            <c:ext xmlns:c16="http://schemas.microsoft.com/office/drawing/2014/chart" uri="{C3380CC4-5D6E-409C-BE32-E72D297353CC}">
              <c16:uniqueId val="{00000005-F367-4428-A2C3-7BC99E4C15AE}"/>
            </c:ext>
          </c:extLst>
        </c:ser>
        <c:ser>
          <c:idx val="7"/>
          <c:order val="7"/>
          <c:tx>
            <c:strRef>
              <c:f>'Ambient Linear'!$D$60</c:f>
              <c:strCache>
                <c:ptCount val="1"/>
                <c:pt idx="0">
                  <c:v>T5SO</c:v>
                </c:pt>
              </c:strCache>
            </c:strRef>
          </c:tx>
          <c:spPr>
            <a:solidFill>
              <a:schemeClr val="accent2">
                <a:lumMod val="60000"/>
              </a:schemeClr>
            </a:solidFill>
            <a:ln w="25400">
              <a:noFill/>
            </a:ln>
            <a:effectLst/>
          </c:spPr>
          <c:cat>
            <c:numRef>
              <c:f>'Ambient Linear'!$E$53:$K$53</c:f>
              <c:numCache>
                <c:formatCode>General</c:formatCode>
                <c:ptCount val="7"/>
                <c:pt idx="0">
                  <c:v>2015</c:v>
                </c:pt>
                <c:pt idx="1">
                  <c:v>2016</c:v>
                </c:pt>
                <c:pt idx="2">
                  <c:v>2017</c:v>
                </c:pt>
                <c:pt idx="3">
                  <c:v>2018</c:v>
                </c:pt>
                <c:pt idx="4">
                  <c:v>2019</c:v>
                </c:pt>
                <c:pt idx="5">
                  <c:v>2020</c:v>
                </c:pt>
                <c:pt idx="6">
                  <c:v>2021</c:v>
                </c:pt>
              </c:numCache>
            </c:numRef>
          </c:cat>
          <c:val>
            <c:numRef>
              <c:f>'Ambient Linear'!$E$60:$K$60</c:f>
              <c:numCache>
                <c:formatCode>0%</c:formatCode>
                <c:ptCount val="7"/>
                <c:pt idx="0">
                  <c:v>2.93089659438329E-2</c:v>
                </c:pt>
                <c:pt idx="1">
                  <c:v>2.3449920966641901E-2</c:v>
                </c:pt>
                <c:pt idx="2">
                  <c:v>1.8587145020605201E-2</c:v>
                </c:pt>
                <c:pt idx="3">
                  <c:v>1.46232825515107E-2</c:v>
                </c:pt>
                <c:pt idx="4">
                  <c:v>1.1424207050299499E-2</c:v>
                </c:pt>
                <c:pt idx="5">
                  <c:v>8.8903258029541504E-3</c:v>
                </c:pt>
                <c:pt idx="6">
                  <c:v>6.9020860186514198E-3</c:v>
                </c:pt>
              </c:numCache>
            </c:numRef>
          </c:val>
          <c:extLst>
            <c:ext xmlns:c16="http://schemas.microsoft.com/office/drawing/2014/chart" uri="{C3380CC4-5D6E-409C-BE32-E72D297353CC}">
              <c16:uniqueId val="{00000006-F367-4428-A2C3-7BC99E4C15AE}"/>
            </c:ext>
          </c:extLst>
        </c:ser>
        <c:ser>
          <c:idx val="8"/>
          <c:order val="8"/>
          <c:tx>
            <c:strRef>
              <c:f>'Ambient Linear'!$D$61</c:f>
              <c:strCache>
                <c:ptCount val="1"/>
                <c:pt idx="0">
                  <c:v>TLED</c:v>
                </c:pt>
              </c:strCache>
            </c:strRef>
          </c:tx>
          <c:spPr>
            <a:solidFill>
              <a:schemeClr val="accent3">
                <a:lumMod val="60000"/>
              </a:schemeClr>
            </a:solidFill>
            <a:ln w="25400">
              <a:noFill/>
            </a:ln>
            <a:effectLst/>
          </c:spPr>
          <c:val>
            <c:numRef>
              <c:f>'Ambient Linear'!$E$61:$K$61</c:f>
              <c:numCache>
                <c:formatCode>0%</c:formatCode>
                <c:ptCount val="7"/>
                <c:pt idx="0">
                  <c:v>2.0539175704179301E-2</c:v>
                </c:pt>
                <c:pt idx="1">
                  <c:v>3.4379935588564697E-2</c:v>
                </c:pt>
                <c:pt idx="2">
                  <c:v>4.6359810800578001E-2</c:v>
                </c:pt>
                <c:pt idx="3">
                  <c:v>5.6062631155975498E-2</c:v>
                </c:pt>
                <c:pt idx="4">
                  <c:v>6.3105247631105005E-2</c:v>
                </c:pt>
                <c:pt idx="5">
                  <c:v>6.8216921389349303E-2</c:v>
                </c:pt>
                <c:pt idx="6">
                  <c:v>7.1425575394943402E-2</c:v>
                </c:pt>
              </c:numCache>
            </c:numRef>
          </c:val>
          <c:extLst>
            <c:ext xmlns:c16="http://schemas.microsoft.com/office/drawing/2014/chart" uri="{C3380CC4-5D6E-409C-BE32-E72D297353CC}">
              <c16:uniqueId val="{00000009-F367-4428-A2C3-7BC99E4C15AE}"/>
            </c:ext>
          </c:extLst>
        </c:ser>
        <c:dLbls>
          <c:showLegendKey val="0"/>
          <c:showVal val="0"/>
          <c:showCatName val="0"/>
          <c:showSerName val="0"/>
          <c:showPercent val="0"/>
          <c:showBubbleSize val="0"/>
        </c:dLbls>
        <c:axId val="412248312"/>
        <c:axId val="412249488"/>
        <c:extLst>
          <c:ext xmlns:c15="http://schemas.microsoft.com/office/drawing/2012/chart" uri="{02D57815-91ED-43cb-92C2-25804820EDAC}">
            <c15:filteredAreaSeries>
              <c15:ser>
                <c:idx val="0"/>
                <c:order val="0"/>
                <c:tx>
                  <c:strRef>
                    <c:extLst>
                      <c:ext uri="{02D57815-91ED-43cb-92C2-25804820EDAC}">
                        <c15:formulaRef>
                          <c15:sqref>'Ambient Linear'!$D$53</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'Ambient Linear'!$E$53:$K$53</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'Ambient Linear'!$E$53:$K$53</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7-F367-4428-A2C3-7BC99E4C15AE}"/>
                  </c:ext>
                </c:extLst>
              </c15:ser>
            </c15:filteredAreaSeries>
          </c:ext>
        </c:extLst>
      </c:areaChart>
      <c:catAx>
        <c:axId val="4122483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2249488"/>
        <c:crosses val="autoZero"/>
        <c:auto val="1"/>
        <c:lblAlgn val="ctr"/>
        <c:lblOffset val="100"/>
        <c:noMultiLvlLbl val="0"/>
      </c:catAx>
      <c:valAx>
        <c:axId val="4122494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224831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'Ambient Linear'!$C$79:$D$79</c:f>
              <c:strCache>
                <c:ptCount val="2"/>
                <c:pt idx="0">
                  <c:v>Commercial</c:v>
                </c:pt>
                <c:pt idx="1">
                  <c:v>Momentum Savings</c:v>
                </c:pt>
              </c:strCache>
            </c:strRef>
          </c:tx>
          <c:spPr>
            <a:solidFill>
              <a:schemeClr val="accent2"/>
            </a:solidFill>
            <a:ln>
              <a:noFill/>
            </a:ln>
            <a:effectLst/>
          </c:spPr>
          <c:invertIfNegative val="0"/>
          <c:cat>
            <c:numRef>
              <c:f>'Ambient Linear'!$F$78:$K$78</c:f>
              <c:numCache>
                <c:formatCode>General</c:formatCode>
                <c:ptCount val="6"/>
                <c:pt idx="0">
                  <c:v>2016</c:v>
                </c:pt>
                <c:pt idx="1">
                  <c:v>2017</c:v>
                </c:pt>
                <c:pt idx="2">
                  <c:v>2018</c:v>
                </c:pt>
                <c:pt idx="3">
                  <c:v>2019</c:v>
                </c:pt>
                <c:pt idx="4">
                  <c:v>2020</c:v>
                </c:pt>
                <c:pt idx="5">
                  <c:v>2021</c:v>
                </c:pt>
              </c:numCache>
            </c:numRef>
          </c:cat>
          <c:val>
            <c:numRef>
              <c:f>'Ambient Linear'!$E$79:$K$79</c:f>
              <c:numCache>
                <c:formatCode>0.0</c:formatCode>
                <c:ptCount val="7"/>
                <c:pt idx="1">
                  <c:v>-4.0618709526598149</c:v>
                </c:pt>
                <c:pt idx="2">
                  <c:v>-7.1586281422504179</c:v>
                </c:pt>
                <c:pt idx="3">
                  <c:v>-4.2721982477074505</c:v>
                </c:pt>
                <c:pt idx="4">
                  <c:v>0.59293998243622426</c:v>
                </c:pt>
                <c:pt idx="5">
                  <c:v>10.180699150215165</c:v>
                </c:pt>
                <c:pt idx="6">
                  <c:v>8.9318608306043643</c:v>
                </c:pt>
              </c:numCache>
            </c:numRef>
          </c:val>
          <c:extLst>
            <c:ext xmlns:c16="http://schemas.microsoft.com/office/drawing/2014/chart" uri="{C3380CC4-5D6E-409C-BE32-E72D297353CC}">
              <c16:uniqueId val="{00000001-2DC7-4514-8A68-B7FB5E6B1DFA}"/>
            </c:ext>
          </c:extLst>
        </c:ser>
        <c:ser>
          <c:idx val="2"/>
          <c:order val="2"/>
          <c:tx>
            <c:strRef>
              <c:f>'Ambient Linear'!$C$80:$D$80</c:f>
              <c:strCache>
                <c:ptCount val="2"/>
                <c:pt idx="0">
                  <c:v>Industrial</c:v>
                </c:pt>
                <c:pt idx="1">
                  <c:v>Momentum Savings</c:v>
                </c:pt>
              </c:strCache>
            </c:strRef>
          </c:tx>
          <c:spPr>
            <a:solidFill>
              <a:schemeClr val="accent3"/>
            </a:solidFill>
            <a:ln>
              <a:noFill/>
            </a:ln>
            <a:effectLst/>
          </c:spPr>
          <c:invertIfNegative val="0"/>
          <c:cat>
            <c:numRef>
              <c:f>'Ambient Linear'!$F$78:$K$78</c:f>
              <c:numCache>
                <c:formatCode>General</c:formatCode>
                <c:ptCount val="6"/>
                <c:pt idx="0">
                  <c:v>2016</c:v>
                </c:pt>
                <c:pt idx="1">
                  <c:v>2017</c:v>
                </c:pt>
                <c:pt idx="2">
                  <c:v>2018</c:v>
                </c:pt>
                <c:pt idx="3">
                  <c:v>2019</c:v>
                </c:pt>
                <c:pt idx="4">
                  <c:v>2020</c:v>
                </c:pt>
                <c:pt idx="5">
                  <c:v>2021</c:v>
                </c:pt>
              </c:numCache>
            </c:numRef>
          </c:cat>
          <c:val>
            <c:numRef>
              <c:f>'Ambient Linear'!$E$80:$K$80</c:f>
              <c:numCache>
                <c:formatCode>0.0</c:formatCode>
                <c:ptCount val="7"/>
                <c:pt idx="1">
                  <c:v>0.14806991162587946</c:v>
                </c:pt>
                <c:pt idx="2">
                  <c:v>3.3521363809527749E-3</c:v>
                </c:pt>
                <c:pt idx="3">
                  <c:v>-0.22420771627831426</c:v>
                </c:pt>
                <c:pt idx="4">
                  <c:v>-1.7450567417298424</c:v>
                </c:pt>
                <c:pt idx="5">
                  <c:v>-7.7188668287753002</c:v>
                </c:pt>
                <c:pt idx="6">
                  <c:v>-7.9723503940295881</c:v>
                </c:pt>
              </c:numCache>
            </c:numRef>
          </c:val>
          <c:extLst>
            <c:ext xmlns:c16="http://schemas.microsoft.com/office/drawing/2014/chart" uri="{C3380CC4-5D6E-409C-BE32-E72D297353CC}">
              <c16:uniqueId val="{00000002-2DC7-4514-8A68-B7FB5E6B1DFA}"/>
            </c:ext>
          </c:extLst>
        </c:ser>
        <c:dLbls>
          <c:showLegendKey val="0"/>
          <c:showVal val="0"/>
          <c:showCatName val="0"/>
          <c:showSerName val="0"/>
          <c:showPercent val="0"/>
          <c:showBubbleSize val="0"/>
        </c:dLbls>
        <c:gapWidth val="219"/>
        <c:overlap val="-27"/>
        <c:axId val="1043517584"/>
        <c:axId val="1603890944"/>
        <c:extLst>
          <c:ext xmlns:c15="http://schemas.microsoft.com/office/drawing/2012/chart" uri="{02D57815-91ED-43cb-92C2-25804820EDAC}">
            <c15:filteredBarSeries>
              <c15:ser>
                <c:idx val="0"/>
                <c:order val="0"/>
                <c:tx>
                  <c:strRef>
                    <c:extLst>
                      <c:ext uri="{02D57815-91ED-43cb-92C2-25804820EDAC}">
                        <c15:formulaRef>
                          <c15:sqref>'Ambient Linear'!$C$78:$D$78</c15:sqref>
                        </c15:formulaRef>
                      </c:ext>
                    </c:extLst>
                    <c:strCache>
                      <c:ptCount val="2"/>
                      <c:pt idx="0">
                        <c:v>Sectors</c:v>
                      </c:pt>
                      <c:pt idx="1">
                        <c:v>Momentum Components</c:v>
                      </c:pt>
                    </c:strCache>
                  </c:strRef>
                </c:tx>
                <c:spPr>
                  <a:solidFill>
                    <a:schemeClr val="accent1"/>
                  </a:solidFill>
                  <a:ln>
                    <a:noFill/>
                  </a:ln>
                  <a:effectLst/>
                </c:spPr>
                <c:invertIfNegative val="0"/>
                <c:cat>
                  <c:numRef>
                    <c:extLst>
                      <c:ext uri="{02D57815-91ED-43cb-92C2-25804820EDAC}">
                        <c15:formulaRef>
                          <c15:sqref>'Ambient Linear'!$F$78:$K$78</c15:sqref>
                        </c15:formulaRef>
                      </c:ext>
                    </c:extLst>
                    <c:numCache>
                      <c:formatCode>General</c:formatCode>
                      <c:ptCount val="6"/>
                      <c:pt idx="0">
                        <c:v>2016</c:v>
                      </c:pt>
                      <c:pt idx="1">
                        <c:v>2017</c:v>
                      </c:pt>
                      <c:pt idx="2">
                        <c:v>2018</c:v>
                      </c:pt>
                      <c:pt idx="3">
                        <c:v>2019</c:v>
                      </c:pt>
                      <c:pt idx="4">
                        <c:v>2020</c:v>
                      </c:pt>
                      <c:pt idx="5">
                        <c:v>2021</c:v>
                      </c:pt>
                    </c:numCache>
                  </c:numRef>
                </c:cat>
                <c:val>
                  <c:numRef>
                    <c:extLst>
                      <c:ext uri="{02D57815-91ED-43cb-92C2-25804820EDAC}">
                        <c15:formulaRef>
                          <c15:sqref>'Ambient Linear'!$E$78:$K$78</c15:sqref>
                        </c15:formulaRef>
                      </c:ext>
                    </c:extLst>
                    <c:numCache>
                      <c:formatCode>General</c:formatCode>
                      <c:ptCount val="7"/>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0-2DC7-4514-8A68-B7FB5E6B1DFA}"/>
                  </c:ext>
                </c:extLst>
              </c15:ser>
            </c15:filteredBarSeries>
          </c:ext>
        </c:extLst>
      </c:barChart>
      <c:catAx>
        <c:axId val="10435175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3890944"/>
        <c:crosses val="autoZero"/>
        <c:auto val="1"/>
        <c:lblAlgn val="ctr"/>
        <c:lblOffset val="100"/>
        <c:noMultiLvlLbl val="0"/>
      </c:catAx>
      <c:valAx>
        <c:axId val="1603890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Momentum Savings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3517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'High Low Bay HIGH'!$D$7</c:f>
              <c:strCache>
                <c:ptCount val="1"/>
                <c:pt idx="0">
                  <c:v>32W T8</c:v>
                </c:pt>
              </c:strCache>
            </c:strRef>
          </c:tx>
          <c:spPr>
            <a:solidFill>
              <a:schemeClr val="accent2"/>
            </a:solidFill>
            <a:ln w="25400">
              <a:noFill/>
            </a:ln>
            <a:effectLst/>
          </c:spPr>
          <c:cat>
            <c:numRef>
              <c:f>'High Low Bay HIGH'!$E$6:$K$6</c:f>
              <c:numCache>
                <c:formatCode>General</c:formatCode>
                <c:ptCount val="7"/>
                <c:pt idx="0">
                  <c:v>2015</c:v>
                </c:pt>
                <c:pt idx="1">
                  <c:v>2016</c:v>
                </c:pt>
                <c:pt idx="2">
                  <c:v>2017</c:v>
                </c:pt>
                <c:pt idx="3">
                  <c:v>2018</c:v>
                </c:pt>
                <c:pt idx="4">
                  <c:v>2019</c:v>
                </c:pt>
                <c:pt idx="5">
                  <c:v>2020</c:v>
                </c:pt>
                <c:pt idx="6">
                  <c:v>2021</c:v>
                </c:pt>
              </c:numCache>
            </c:numRef>
          </c:cat>
          <c:val>
            <c:numRef>
              <c:f>'High Low Bay HIGH'!$E$7:$K$7</c:f>
              <c:numCache>
                <c:formatCode>0%</c:formatCode>
                <c:ptCount val="7"/>
                <c:pt idx="0">
                  <c:v>0.80216737222902579</c:v>
                </c:pt>
                <c:pt idx="1">
                  <c:v>0.6475916493248014</c:v>
                </c:pt>
                <c:pt idx="2">
                  <c:v>0.51217190562243819</c:v>
                </c:pt>
                <c:pt idx="3">
                  <c:v>0.35759479281060375</c:v>
                </c:pt>
                <c:pt idx="4">
                  <c:v>0.31910893749343267</c:v>
                </c:pt>
                <c:pt idx="5">
                  <c:v>0.26156329018415586</c:v>
                </c:pt>
                <c:pt idx="6">
                  <c:v>0.26074056827494035</c:v>
                </c:pt>
              </c:numCache>
            </c:numRef>
          </c:val>
          <c:extLst>
            <c:ext xmlns:c16="http://schemas.microsoft.com/office/drawing/2014/chart" uri="{C3380CC4-5D6E-409C-BE32-E72D297353CC}">
              <c16:uniqueId val="{00000000-690F-4BAD-B391-3272794A5C34}"/>
            </c:ext>
          </c:extLst>
        </c:ser>
        <c:ser>
          <c:idx val="2"/>
          <c:order val="2"/>
          <c:tx>
            <c:strRef>
              <c:f>'High Low Bay HIGH'!$D$8</c:f>
              <c:strCache>
                <c:ptCount val="1"/>
                <c:pt idx="0">
                  <c:v>High Pressure Sodium</c:v>
                </c:pt>
              </c:strCache>
            </c:strRef>
          </c:tx>
          <c:spPr>
            <a:solidFill>
              <a:schemeClr val="accent3"/>
            </a:solidFill>
            <a:ln w="25400">
              <a:noFill/>
            </a:ln>
            <a:effectLst/>
          </c:spPr>
          <c:cat>
            <c:numRef>
              <c:f>'High Low Bay HIGH'!$E$6:$K$6</c:f>
              <c:numCache>
                <c:formatCode>General</c:formatCode>
                <c:ptCount val="7"/>
                <c:pt idx="0">
                  <c:v>2015</c:v>
                </c:pt>
                <c:pt idx="1">
                  <c:v>2016</c:v>
                </c:pt>
                <c:pt idx="2">
                  <c:v>2017</c:v>
                </c:pt>
                <c:pt idx="3">
                  <c:v>2018</c:v>
                </c:pt>
                <c:pt idx="4">
                  <c:v>2019</c:v>
                </c:pt>
                <c:pt idx="5">
                  <c:v>2020</c:v>
                </c:pt>
                <c:pt idx="6">
                  <c:v>2021</c:v>
                </c:pt>
              </c:numCache>
            </c:numRef>
          </c:cat>
          <c:val>
            <c:numRef>
              <c:f>'High Low Bay HIGH'!$E$8:$K$8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690F-4BAD-B391-3272794A5C34}"/>
            </c:ext>
          </c:extLst>
        </c:ser>
        <c:ser>
          <c:idx val="3"/>
          <c:order val="3"/>
          <c:tx>
            <c:strRef>
              <c:f>'High Low Bay HIGH'!$D$9</c:f>
              <c:strCache>
                <c:ptCount val="1"/>
                <c:pt idx="0">
                  <c:v>LED Luminaire</c:v>
                </c:pt>
              </c:strCache>
            </c:strRef>
          </c:tx>
          <c:spPr>
            <a:solidFill>
              <a:schemeClr val="accent4"/>
            </a:solidFill>
            <a:ln w="25400">
              <a:noFill/>
            </a:ln>
            <a:effectLst/>
          </c:spPr>
          <c:cat>
            <c:numRef>
              <c:f>'High Low Bay HIGH'!$E$6:$K$6</c:f>
              <c:numCache>
                <c:formatCode>General</c:formatCode>
                <c:ptCount val="7"/>
                <c:pt idx="0">
                  <c:v>2015</c:v>
                </c:pt>
                <c:pt idx="1">
                  <c:v>2016</c:v>
                </c:pt>
                <c:pt idx="2">
                  <c:v>2017</c:v>
                </c:pt>
                <c:pt idx="3">
                  <c:v>2018</c:v>
                </c:pt>
                <c:pt idx="4">
                  <c:v>2019</c:v>
                </c:pt>
                <c:pt idx="5">
                  <c:v>2020</c:v>
                </c:pt>
                <c:pt idx="6">
                  <c:v>2021</c:v>
                </c:pt>
              </c:numCache>
            </c:numRef>
          </c:cat>
          <c:val>
            <c:numRef>
              <c:f>'High Low Bay HIGH'!$E$9:$K$9</c:f>
              <c:numCache>
                <c:formatCode>0%</c:formatCode>
                <c:ptCount val="7"/>
                <c:pt idx="0">
                  <c:v>7.2300035701208396E-2</c:v>
                </c:pt>
                <c:pt idx="1">
                  <c:v>7.4216190566585141E-2</c:v>
                </c:pt>
                <c:pt idx="2">
                  <c:v>0.10192679735726495</c:v>
                </c:pt>
                <c:pt idx="3">
                  <c:v>0.11271827059519415</c:v>
                </c:pt>
                <c:pt idx="4">
                  <c:v>0.10292115608685926</c:v>
                </c:pt>
                <c:pt idx="5">
                  <c:v>0.10141547106970587</c:v>
                </c:pt>
                <c:pt idx="6">
                  <c:v>0.10078490690063628</c:v>
                </c:pt>
              </c:numCache>
            </c:numRef>
          </c:val>
          <c:extLst>
            <c:ext xmlns:c16="http://schemas.microsoft.com/office/drawing/2014/chart" uri="{C3380CC4-5D6E-409C-BE32-E72D297353CC}">
              <c16:uniqueId val="{00000002-690F-4BAD-B391-3272794A5C34}"/>
            </c:ext>
          </c:extLst>
        </c:ser>
        <c:ser>
          <c:idx val="4"/>
          <c:order val="4"/>
          <c:tx>
            <c:strRef>
              <c:f>'High Low Bay HIGH'!$D$10</c:f>
              <c:strCache>
                <c:ptCount val="1"/>
                <c:pt idx="0">
                  <c:v>Mercury Vapor</c:v>
                </c:pt>
              </c:strCache>
            </c:strRef>
          </c:tx>
          <c:spPr>
            <a:solidFill>
              <a:schemeClr val="accent5"/>
            </a:solidFill>
            <a:ln w="25400">
              <a:noFill/>
            </a:ln>
            <a:effectLst/>
          </c:spPr>
          <c:cat>
            <c:numRef>
              <c:f>'High Low Bay HIGH'!$E$6:$K$6</c:f>
              <c:numCache>
                <c:formatCode>General</c:formatCode>
                <c:ptCount val="7"/>
                <c:pt idx="0">
                  <c:v>2015</c:v>
                </c:pt>
                <c:pt idx="1">
                  <c:v>2016</c:v>
                </c:pt>
                <c:pt idx="2">
                  <c:v>2017</c:v>
                </c:pt>
                <c:pt idx="3">
                  <c:v>2018</c:v>
                </c:pt>
                <c:pt idx="4">
                  <c:v>2019</c:v>
                </c:pt>
                <c:pt idx="5">
                  <c:v>2020</c:v>
                </c:pt>
                <c:pt idx="6">
                  <c:v>2021</c:v>
                </c:pt>
              </c:numCache>
            </c:numRef>
          </c:cat>
          <c:val>
            <c:numRef>
              <c:f>'High Low Bay HIGH'!$E$10:$K$10</c:f>
              <c:numCache>
                <c:formatCode>0%</c:formatCode>
                <c:ptCount val="7"/>
                <c:pt idx="0">
                  <c:v>2.1617582012946612E-3</c:v>
                </c:pt>
                <c:pt idx="1">
                  <c:v>6.0156009466541917E-4</c:v>
                </c:pt>
                <c:pt idx="2">
                  <c:v>1.4471929465880047E-4</c:v>
                </c:pt>
                <c:pt idx="3">
                  <c:v>0</c:v>
                </c:pt>
                <c:pt idx="4">
                  <c:v>0</c:v>
                </c:pt>
                <c:pt idx="5">
                  <c:v>0</c:v>
                </c:pt>
                <c:pt idx="6">
                  <c:v>0</c:v>
                </c:pt>
              </c:numCache>
            </c:numRef>
          </c:val>
          <c:extLst>
            <c:ext xmlns:c16="http://schemas.microsoft.com/office/drawing/2014/chart" uri="{C3380CC4-5D6E-409C-BE32-E72D297353CC}">
              <c16:uniqueId val="{00000003-690F-4BAD-B391-3272794A5C34}"/>
            </c:ext>
          </c:extLst>
        </c:ser>
        <c:ser>
          <c:idx val="5"/>
          <c:order val="5"/>
          <c:tx>
            <c:strRef>
              <c:f>'High Low Bay HIGH'!$D$11</c:f>
              <c:strCache>
                <c:ptCount val="1"/>
                <c:pt idx="0">
                  <c:v>Metal Halide</c:v>
                </c:pt>
              </c:strCache>
            </c:strRef>
          </c:tx>
          <c:spPr>
            <a:solidFill>
              <a:schemeClr val="accent6"/>
            </a:solidFill>
            <a:ln w="25400">
              <a:noFill/>
            </a:ln>
            <a:effectLst/>
          </c:spPr>
          <c:cat>
            <c:numRef>
              <c:f>'High Low Bay HIGH'!$E$6:$K$6</c:f>
              <c:numCache>
                <c:formatCode>General</c:formatCode>
                <c:ptCount val="7"/>
                <c:pt idx="0">
                  <c:v>2015</c:v>
                </c:pt>
                <c:pt idx="1">
                  <c:v>2016</c:v>
                </c:pt>
                <c:pt idx="2">
                  <c:v>2017</c:v>
                </c:pt>
                <c:pt idx="3">
                  <c:v>2018</c:v>
                </c:pt>
                <c:pt idx="4">
                  <c:v>2019</c:v>
                </c:pt>
                <c:pt idx="5">
                  <c:v>2020</c:v>
                </c:pt>
                <c:pt idx="6">
                  <c:v>2021</c:v>
                </c:pt>
              </c:numCache>
            </c:numRef>
          </c:cat>
          <c:val>
            <c:numRef>
              <c:f>'High Low Bay HIGH'!$E$11:$K$11</c:f>
              <c:numCache>
                <c:formatCode>0%</c:formatCode>
                <c:ptCount val="7"/>
                <c:pt idx="0">
                  <c:v>2.1954925395989248E-2</c:v>
                </c:pt>
                <c:pt idx="1">
                  <c:v>9.6163919884888222E-3</c:v>
                </c:pt>
                <c:pt idx="2">
                  <c:v>6.1063486247200814E-3</c:v>
                </c:pt>
                <c:pt idx="3">
                  <c:v>3.0498620758315064E-3</c:v>
                </c:pt>
                <c:pt idx="4">
                  <c:v>1.9394265043023474E-3</c:v>
                </c:pt>
                <c:pt idx="5">
                  <c:v>8.3703744407818688E-4</c:v>
                </c:pt>
                <c:pt idx="6">
                  <c:v>8.3910577071334767E-4</c:v>
                </c:pt>
              </c:numCache>
            </c:numRef>
          </c:val>
          <c:extLst>
            <c:ext xmlns:c16="http://schemas.microsoft.com/office/drawing/2014/chart" uri="{C3380CC4-5D6E-409C-BE32-E72D297353CC}">
              <c16:uniqueId val="{00000004-690F-4BAD-B391-3272794A5C34}"/>
            </c:ext>
          </c:extLst>
        </c:ser>
        <c:ser>
          <c:idx val="6"/>
          <c:order val="6"/>
          <c:tx>
            <c:strRef>
              <c:f>'High Low Bay HIGH'!$D$12</c:f>
              <c:strCache>
                <c:ptCount val="1"/>
                <c:pt idx="0">
                  <c:v>T12</c:v>
                </c:pt>
              </c:strCache>
            </c:strRef>
          </c:tx>
          <c:spPr>
            <a:solidFill>
              <a:schemeClr val="accent1">
                <a:lumMod val="60000"/>
              </a:schemeClr>
            </a:solidFill>
            <a:ln w="25400">
              <a:noFill/>
            </a:ln>
            <a:effectLst/>
          </c:spPr>
          <c:cat>
            <c:numRef>
              <c:f>'High Low Bay HIGH'!$E$6:$K$6</c:f>
              <c:numCache>
                <c:formatCode>General</c:formatCode>
                <c:ptCount val="7"/>
                <c:pt idx="0">
                  <c:v>2015</c:v>
                </c:pt>
                <c:pt idx="1">
                  <c:v>2016</c:v>
                </c:pt>
                <c:pt idx="2">
                  <c:v>2017</c:v>
                </c:pt>
                <c:pt idx="3">
                  <c:v>2018</c:v>
                </c:pt>
                <c:pt idx="4">
                  <c:v>2019</c:v>
                </c:pt>
                <c:pt idx="5">
                  <c:v>2020</c:v>
                </c:pt>
                <c:pt idx="6">
                  <c:v>2021</c:v>
                </c:pt>
              </c:numCache>
            </c:numRef>
          </c:cat>
          <c:val>
            <c:numRef>
              <c:f>'High Low Bay HIGH'!$E$12:$K$12</c:f>
              <c:numCache>
                <c:formatCode>0%</c:formatCode>
                <c:ptCount val="7"/>
                <c:pt idx="0">
                  <c:v>5.1976940317737766E-2</c:v>
                </c:pt>
                <c:pt idx="1">
                  <c:v>6.2076555451091087E-2</c:v>
                </c:pt>
                <c:pt idx="2">
                  <c:v>6.26341277712225E-2</c:v>
                </c:pt>
                <c:pt idx="3">
                  <c:v>5.2433899266690322E-2</c:v>
                </c:pt>
                <c:pt idx="4">
                  <c:v>4.7365276273268496E-2</c:v>
                </c:pt>
                <c:pt idx="5">
                  <c:v>3.4030564684567291E-2</c:v>
                </c:pt>
                <c:pt idx="6">
                  <c:v>3.4005952050083811E-2</c:v>
                </c:pt>
              </c:numCache>
            </c:numRef>
          </c:val>
          <c:extLst>
            <c:ext xmlns:c16="http://schemas.microsoft.com/office/drawing/2014/chart" uri="{C3380CC4-5D6E-409C-BE32-E72D297353CC}">
              <c16:uniqueId val="{00000005-690F-4BAD-B391-3272794A5C34}"/>
            </c:ext>
          </c:extLst>
        </c:ser>
        <c:ser>
          <c:idx val="7"/>
          <c:order val="7"/>
          <c:tx>
            <c:strRef>
              <c:f>'High Low Bay HIGH'!$D$13</c:f>
              <c:strCache>
                <c:ptCount val="1"/>
                <c:pt idx="0">
                  <c:v>T5HO</c:v>
                </c:pt>
              </c:strCache>
            </c:strRef>
          </c:tx>
          <c:spPr>
            <a:solidFill>
              <a:schemeClr val="accent2">
                <a:lumMod val="60000"/>
              </a:schemeClr>
            </a:solidFill>
            <a:ln w="25400">
              <a:noFill/>
            </a:ln>
            <a:effectLst/>
          </c:spPr>
          <c:cat>
            <c:numRef>
              <c:f>'High Low Bay HIGH'!$E$6:$K$6</c:f>
              <c:numCache>
                <c:formatCode>General</c:formatCode>
                <c:ptCount val="7"/>
                <c:pt idx="0">
                  <c:v>2015</c:v>
                </c:pt>
                <c:pt idx="1">
                  <c:v>2016</c:v>
                </c:pt>
                <c:pt idx="2">
                  <c:v>2017</c:v>
                </c:pt>
                <c:pt idx="3">
                  <c:v>2018</c:v>
                </c:pt>
                <c:pt idx="4">
                  <c:v>2019</c:v>
                </c:pt>
                <c:pt idx="5">
                  <c:v>2020</c:v>
                </c:pt>
                <c:pt idx="6">
                  <c:v>2021</c:v>
                </c:pt>
              </c:numCache>
            </c:numRef>
          </c:cat>
          <c:val>
            <c:numRef>
              <c:f>'High Low Bay HIGH'!$E$13:$K$13</c:f>
              <c:numCache>
                <c:formatCode>0%</c:formatCode>
                <c:ptCount val="7"/>
                <c:pt idx="0">
                  <c:v>2.0741387605670771E-4</c:v>
                </c:pt>
                <c:pt idx="1">
                  <c:v>8.6853155089350125E-5</c:v>
                </c:pt>
                <c:pt idx="2">
                  <c:v>5.4851973938163991E-5</c:v>
                </c:pt>
                <c:pt idx="3">
                  <c:v>3.5342573453654213E-5</c:v>
                </c:pt>
                <c:pt idx="4">
                  <c:v>2.273596060698292E-5</c:v>
                </c:pt>
                <c:pt idx="5">
                  <c:v>1.3737298382581259E-5</c:v>
                </c:pt>
                <c:pt idx="6">
                  <c:v>1.361216946210493E-5</c:v>
                </c:pt>
              </c:numCache>
            </c:numRef>
          </c:val>
          <c:extLst>
            <c:ext xmlns:c16="http://schemas.microsoft.com/office/drawing/2014/chart" uri="{C3380CC4-5D6E-409C-BE32-E72D297353CC}">
              <c16:uniqueId val="{00000006-690F-4BAD-B391-3272794A5C34}"/>
            </c:ext>
          </c:extLst>
        </c:ser>
        <c:ser>
          <c:idx val="8"/>
          <c:order val="8"/>
          <c:tx>
            <c:strRef>
              <c:f>'High Low Bay HIGH'!$D$14</c:f>
              <c:strCache>
                <c:ptCount val="1"/>
                <c:pt idx="0">
                  <c:v>T5SO</c:v>
                </c:pt>
              </c:strCache>
            </c:strRef>
          </c:tx>
          <c:spPr>
            <a:solidFill>
              <a:schemeClr val="accent3">
                <a:lumMod val="60000"/>
              </a:schemeClr>
            </a:solidFill>
            <a:ln w="25400">
              <a:noFill/>
            </a:ln>
            <a:effectLst/>
          </c:spPr>
          <c:cat>
            <c:numRef>
              <c:f>'High Low Bay HIGH'!$E$6:$K$6</c:f>
              <c:numCache>
                <c:formatCode>General</c:formatCode>
                <c:ptCount val="7"/>
                <c:pt idx="0">
                  <c:v>2015</c:v>
                </c:pt>
                <c:pt idx="1">
                  <c:v>2016</c:v>
                </c:pt>
                <c:pt idx="2">
                  <c:v>2017</c:v>
                </c:pt>
                <c:pt idx="3">
                  <c:v>2018</c:v>
                </c:pt>
                <c:pt idx="4">
                  <c:v>2019</c:v>
                </c:pt>
                <c:pt idx="5">
                  <c:v>2020</c:v>
                </c:pt>
                <c:pt idx="6">
                  <c:v>2021</c:v>
                </c:pt>
              </c:numCache>
            </c:numRef>
          </c:cat>
          <c:val>
            <c:numRef>
              <c:f>'High Low Bay HIGH'!$E$14:$K$14</c:f>
              <c:numCache>
                <c:formatCode>0%</c:formatCode>
                <c:ptCount val="7"/>
                <c:pt idx="0">
                  <c:v>1.6181538249570485E-2</c:v>
                </c:pt>
                <c:pt idx="1">
                  <c:v>1.2564678590621683E-2</c:v>
                </c:pt>
                <c:pt idx="2">
                  <c:v>1.2546792926814005E-2</c:v>
                </c:pt>
                <c:pt idx="3">
                  <c:v>1.1516079242649722E-2</c:v>
                </c:pt>
                <c:pt idx="4">
                  <c:v>1.643400413516425E-2</c:v>
                </c:pt>
                <c:pt idx="5">
                  <c:v>9.9678781133981029E-3</c:v>
                </c:pt>
                <c:pt idx="6">
                  <c:v>9.9733747793160736E-3</c:v>
                </c:pt>
              </c:numCache>
            </c:numRef>
          </c:val>
          <c:extLst>
            <c:ext xmlns:c16="http://schemas.microsoft.com/office/drawing/2014/chart" uri="{C3380CC4-5D6E-409C-BE32-E72D297353CC}">
              <c16:uniqueId val="{00000007-690F-4BAD-B391-3272794A5C34}"/>
            </c:ext>
          </c:extLst>
        </c:ser>
        <c:ser>
          <c:idx val="9"/>
          <c:order val="9"/>
          <c:tx>
            <c:strRef>
              <c:f>'High Low Bay HIGH'!$D$15</c:f>
              <c:strCache>
                <c:ptCount val="1"/>
                <c:pt idx="0">
                  <c:v>TLED</c:v>
                </c:pt>
              </c:strCache>
            </c:strRef>
          </c:tx>
          <c:spPr>
            <a:solidFill>
              <a:schemeClr val="accent4">
                <a:lumMod val="60000"/>
              </a:schemeClr>
            </a:solidFill>
            <a:ln w="25400">
              <a:noFill/>
            </a:ln>
            <a:effectLst/>
          </c:spPr>
          <c:cat>
            <c:numRef>
              <c:f>'High Low Bay HIGH'!$E$6:$K$6</c:f>
              <c:numCache>
                <c:formatCode>General</c:formatCode>
                <c:ptCount val="7"/>
                <c:pt idx="0">
                  <c:v>2015</c:v>
                </c:pt>
                <c:pt idx="1">
                  <c:v>2016</c:v>
                </c:pt>
                <c:pt idx="2">
                  <c:v>2017</c:v>
                </c:pt>
                <c:pt idx="3">
                  <c:v>2018</c:v>
                </c:pt>
                <c:pt idx="4">
                  <c:v>2019</c:v>
                </c:pt>
                <c:pt idx="5">
                  <c:v>2020</c:v>
                </c:pt>
                <c:pt idx="6">
                  <c:v>2021</c:v>
                </c:pt>
              </c:numCache>
            </c:numRef>
          </c:cat>
          <c:val>
            <c:numRef>
              <c:f>'High Low Bay HIGH'!$E$15:$K$15</c:f>
              <c:numCache>
                <c:formatCode>0%</c:formatCode>
                <c:ptCount val="7"/>
                <c:pt idx="0">
                  <c:v>3.3050016029117057E-2</c:v>
                </c:pt>
                <c:pt idx="1">
                  <c:v>0.19324612082865691</c:v>
                </c:pt>
                <c:pt idx="2">
                  <c:v>0.30441445642894321</c:v>
                </c:pt>
                <c:pt idx="3">
                  <c:v>0.46265175343557691</c:v>
                </c:pt>
                <c:pt idx="4">
                  <c:v>0.51220846354636607</c:v>
                </c:pt>
                <c:pt idx="5">
                  <c:v>0.59217202120571211</c:v>
                </c:pt>
                <c:pt idx="6">
                  <c:v>0.5936424800548481</c:v>
                </c:pt>
              </c:numCache>
            </c:numRef>
          </c:val>
          <c:extLst>
            <c:ext xmlns:c16="http://schemas.microsoft.com/office/drawing/2014/chart" uri="{C3380CC4-5D6E-409C-BE32-E72D297353CC}">
              <c16:uniqueId val="{00000008-690F-4BAD-B391-3272794A5C34}"/>
            </c:ext>
          </c:extLst>
        </c:ser>
        <c:dLbls>
          <c:showLegendKey val="0"/>
          <c:showVal val="0"/>
          <c:showCatName val="0"/>
          <c:showSerName val="0"/>
          <c:showPercent val="0"/>
          <c:showBubbleSize val="0"/>
        </c:dLbls>
        <c:axId val="710032328"/>
        <c:axId val="710029976"/>
        <c:extLst>
          <c:ext xmlns:c15="http://schemas.microsoft.com/office/drawing/2012/chart" uri="{02D57815-91ED-43cb-92C2-25804820EDAC}">
            <c15:filteredAreaSeries>
              <c15:ser>
                <c:idx val="0"/>
                <c:order val="0"/>
                <c:tx>
                  <c:strRef>
                    <c:extLst>
                      <c:ext uri="{02D57815-91ED-43cb-92C2-25804820EDAC}">
                        <c15:formulaRef>
                          <c15:sqref>'High Low Bay HIGH'!$D$6</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'High Low Bay HIGH'!$E$6:$K$6</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'High Low Bay HIGH'!$E$6:$K$6</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9-690F-4BAD-B391-3272794A5C34}"/>
                  </c:ext>
                </c:extLst>
              </c15:ser>
            </c15:filteredAreaSeries>
          </c:ext>
        </c:extLst>
      </c:areaChart>
      <c:catAx>
        <c:axId val="710032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29976"/>
        <c:crosses val="autoZero"/>
        <c:auto val="1"/>
        <c:lblAlgn val="ctr"/>
        <c:lblOffset val="100"/>
        <c:noMultiLvlLbl val="0"/>
      </c:catAx>
      <c:valAx>
        <c:axId val="7100299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003232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'High Low Bay HIGH'!$D$24</c:f>
              <c:strCache>
                <c:ptCount val="1"/>
                <c:pt idx="0">
                  <c:v>32W T8</c:v>
                </c:pt>
              </c:strCache>
            </c:strRef>
          </c:tx>
          <c:spPr>
            <a:solidFill>
              <a:schemeClr val="accent2"/>
            </a:solidFill>
            <a:ln w="25400">
              <a:noFill/>
            </a:ln>
            <a:effectLst/>
          </c:spPr>
          <c:cat>
            <c:numRef>
              <c:f>'High Low Bay HIGH'!$E$23:$K$23</c:f>
              <c:numCache>
                <c:formatCode>General</c:formatCode>
                <c:ptCount val="7"/>
                <c:pt idx="0">
                  <c:v>2015</c:v>
                </c:pt>
                <c:pt idx="1">
                  <c:v>2016</c:v>
                </c:pt>
                <c:pt idx="2">
                  <c:v>2017</c:v>
                </c:pt>
                <c:pt idx="3">
                  <c:v>2018</c:v>
                </c:pt>
                <c:pt idx="4">
                  <c:v>2019</c:v>
                </c:pt>
                <c:pt idx="5">
                  <c:v>2020</c:v>
                </c:pt>
                <c:pt idx="6">
                  <c:v>2021</c:v>
                </c:pt>
              </c:numCache>
            </c:numRef>
          </c:cat>
          <c:val>
            <c:numRef>
              <c:f>'High Low Bay HIGH'!$E$24:$K$24</c:f>
              <c:numCache>
                <c:formatCode>0%</c:formatCode>
                <c:ptCount val="7"/>
                <c:pt idx="0">
                  <c:v>0.80216737222902579</c:v>
                </c:pt>
                <c:pt idx="1">
                  <c:v>0.79898909201882784</c:v>
                </c:pt>
                <c:pt idx="2">
                  <c:v>0.7980282456321397</c:v>
                </c:pt>
                <c:pt idx="3">
                  <c:v>0.79653115459170343</c:v>
                </c:pt>
                <c:pt idx="4">
                  <c:v>0.79437632365348843</c:v>
                </c:pt>
                <c:pt idx="5">
                  <c:v>0.79387896920599466</c:v>
                </c:pt>
                <c:pt idx="6">
                  <c:v>0.79304675598099839</c:v>
                </c:pt>
              </c:numCache>
            </c:numRef>
          </c:val>
          <c:extLst>
            <c:ext xmlns:c16="http://schemas.microsoft.com/office/drawing/2014/chart" uri="{C3380CC4-5D6E-409C-BE32-E72D297353CC}">
              <c16:uniqueId val="{00000000-BFF4-4432-8198-92B340403BD5}"/>
            </c:ext>
          </c:extLst>
        </c:ser>
        <c:ser>
          <c:idx val="2"/>
          <c:order val="2"/>
          <c:tx>
            <c:strRef>
              <c:f>'High Low Bay HIGH'!$D$25</c:f>
              <c:strCache>
                <c:ptCount val="1"/>
                <c:pt idx="0">
                  <c:v>High Pressure Sodium</c:v>
                </c:pt>
              </c:strCache>
            </c:strRef>
          </c:tx>
          <c:spPr>
            <a:solidFill>
              <a:schemeClr val="accent3"/>
            </a:solidFill>
            <a:ln w="25400">
              <a:noFill/>
            </a:ln>
            <a:effectLst/>
          </c:spPr>
          <c:cat>
            <c:numRef>
              <c:f>'High Low Bay HIGH'!$E$23:$K$23</c:f>
              <c:numCache>
                <c:formatCode>General</c:formatCode>
                <c:ptCount val="7"/>
                <c:pt idx="0">
                  <c:v>2015</c:v>
                </c:pt>
                <c:pt idx="1">
                  <c:v>2016</c:v>
                </c:pt>
                <c:pt idx="2">
                  <c:v>2017</c:v>
                </c:pt>
                <c:pt idx="3">
                  <c:v>2018</c:v>
                </c:pt>
                <c:pt idx="4">
                  <c:v>2019</c:v>
                </c:pt>
                <c:pt idx="5">
                  <c:v>2020</c:v>
                </c:pt>
                <c:pt idx="6">
                  <c:v>2021</c:v>
                </c:pt>
              </c:numCache>
            </c:numRef>
          </c:cat>
          <c:val>
            <c:numRef>
              <c:f>'High Low Bay HIGH'!$E$25:$K$25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BFF4-4432-8198-92B340403BD5}"/>
            </c:ext>
          </c:extLst>
        </c:ser>
        <c:ser>
          <c:idx val="3"/>
          <c:order val="3"/>
          <c:tx>
            <c:strRef>
              <c:f>'High Low Bay HIGH'!$D$26</c:f>
              <c:strCache>
                <c:ptCount val="1"/>
                <c:pt idx="0">
                  <c:v>LED Luminaire</c:v>
                </c:pt>
              </c:strCache>
            </c:strRef>
          </c:tx>
          <c:spPr>
            <a:solidFill>
              <a:schemeClr val="accent4"/>
            </a:solidFill>
            <a:ln w="25400">
              <a:noFill/>
            </a:ln>
            <a:effectLst/>
          </c:spPr>
          <c:cat>
            <c:numRef>
              <c:f>'High Low Bay HIGH'!$E$23:$K$23</c:f>
              <c:numCache>
                <c:formatCode>General</c:formatCode>
                <c:ptCount val="7"/>
                <c:pt idx="0">
                  <c:v>2015</c:v>
                </c:pt>
                <c:pt idx="1">
                  <c:v>2016</c:v>
                </c:pt>
                <c:pt idx="2">
                  <c:v>2017</c:v>
                </c:pt>
                <c:pt idx="3">
                  <c:v>2018</c:v>
                </c:pt>
                <c:pt idx="4">
                  <c:v>2019</c:v>
                </c:pt>
                <c:pt idx="5">
                  <c:v>2020</c:v>
                </c:pt>
                <c:pt idx="6">
                  <c:v>2021</c:v>
                </c:pt>
              </c:numCache>
            </c:numRef>
          </c:cat>
          <c:val>
            <c:numRef>
              <c:f>'High Low Bay HIGH'!$E$26:$K$26</c:f>
              <c:numCache>
                <c:formatCode>0%</c:formatCode>
                <c:ptCount val="7"/>
                <c:pt idx="0">
                  <c:v>7.2300035701208396E-2</c:v>
                </c:pt>
                <c:pt idx="1">
                  <c:v>7.6784907845360711E-2</c:v>
                </c:pt>
                <c:pt idx="2">
                  <c:v>7.6025433562233222E-2</c:v>
                </c:pt>
                <c:pt idx="3">
                  <c:v>7.5573398353070018E-2</c:v>
                </c:pt>
                <c:pt idx="4">
                  <c:v>7.6545588997683503E-2</c:v>
                </c:pt>
                <c:pt idx="5">
                  <c:v>7.4293899331921751E-2</c:v>
                </c:pt>
                <c:pt idx="6">
                  <c:v>7.2533258951146928E-2</c:v>
                </c:pt>
              </c:numCache>
            </c:numRef>
          </c:val>
          <c:extLst>
            <c:ext xmlns:c16="http://schemas.microsoft.com/office/drawing/2014/chart" uri="{C3380CC4-5D6E-409C-BE32-E72D297353CC}">
              <c16:uniqueId val="{00000002-BFF4-4432-8198-92B340403BD5}"/>
            </c:ext>
          </c:extLst>
        </c:ser>
        <c:ser>
          <c:idx val="4"/>
          <c:order val="4"/>
          <c:tx>
            <c:strRef>
              <c:f>'High Low Bay HIGH'!$D$27</c:f>
              <c:strCache>
                <c:ptCount val="1"/>
                <c:pt idx="0">
                  <c:v>Mercury Vapor</c:v>
                </c:pt>
              </c:strCache>
            </c:strRef>
          </c:tx>
          <c:spPr>
            <a:solidFill>
              <a:schemeClr val="accent5"/>
            </a:solidFill>
            <a:ln w="25400">
              <a:noFill/>
            </a:ln>
            <a:effectLst/>
          </c:spPr>
          <c:cat>
            <c:numRef>
              <c:f>'High Low Bay HIGH'!$E$23:$K$23</c:f>
              <c:numCache>
                <c:formatCode>General</c:formatCode>
                <c:ptCount val="7"/>
                <c:pt idx="0">
                  <c:v>2015</c:v>
                </c:pt>
                <c:pt idx="1">
                  <c:v>2016</c:v>
                </c:pt>
                <c:pt idx="2">
                  <c:v>2017</c:v>
                </c:pt>
                <c:pt idx="3">
                  <c:v>2018</c:v>
                </c:pt>
                <c:pt idx="4">
                  <c:v>2019</c:v>
                </c:pt>
                <c:pt idx="5">
                  <c:v>2020</c:v>
                </c:pt>
                <c:pt idx="6">
                  <c:v>2021</c:v>
                </c:pt>
              </c:numCache>
            </c:numRef>
          </c:cat>
          <c:val>
            <c:numRef>
              <c:f>'High Low Bay HIGH'!$E$27:$K$27</c:f>
              <c:numCache>
                <c:formatCode>0%</c:formatCode>
                <c:ptCount val="7"/>
                <c:pt idx="0">
                  <c:v>2.1617582012946612E-3</c:v>
                </c:pt>
                <c:pt idx="1">
                  <c:v>2.0996021169991871E-3</c:v>
                </c:pt>
                <c:pt idx="2">
                  <c:v>2.1047908773562211E-3</c:v>
                </c:pt>
                <c:pt idx="3">
                  <c:v>2.0935535551471012E-3</c:v>
                </c:pt>
                <c:pt idx="4">
                  <c:v>2.0452027009723213E-3</c:v>
                </c:pt>
                <c:pt idx="5">
                  <c:v>2.0421172949593547E-3</c:v>
                </c:pt>
                <c:pt idx="6">
                  <c:v>2.0530059509534706E-3</c:v>
                </c:pt>
              </c:numCache>
            </c:numRef>
          </c:val>
          <c:extLst>
            <c:ext xmlns:c16="http://schemas.microsoft.com/office/drawing/2014/chart" uri="{C3380CC4-5D6E-409C-BE32-E72D297353CC}">
              <c16:uniqueId val="{00000003-BFF4-4432-8198-92B340403BD5}"/>
            </c:ext>
          </c:extLst>
        </c:ser>
        <c:ser>
          <c:idx val="5"/>
          <c:order val="5"/>
          <c:tx>
            <c:strRef>
              <c:f>'High Low Bay HIGH'!$D$28</c:f>
              <c:strCache>
                <c:ptCount val="1"/>
                <c:pt idx="0">
                  <c:v>Metal Halide</c:v>
                </c:pt>
              </c:strCache>
            </c:strRef>
          </c:tx>
          <c:spPr>
            <a:solidFill>
              <a:schemeClr val="accent6"/>
            </a:solidFill>
            <a:ln w="25400">
              <a:noFill/>
            </a:ln>
            <a:effectLst/>
          </c:spPr>
          <c:cat>
            <c:numRef>
              <c:f>'High Low Bay HIGH'!$E$23:$K$23</c:f>
              <c:numCache>
                <c:formatCode>General</c:formatCode>
                <c:ptCount val="7"/>
                <c:pt idx="0">
                  <c:v>2015</c:v>
                </c:pt>
                <c:pt idx="1">
                  <c:v>2016</c:v>
                </c:pt>
                <c:pt idx="2">
                  <c:v>2017</c:v>
                </c:pt>
                <c:pt idx="3">
                  <c:v>2018</c:v>
                </c:pt>
                <c:pt idx="4">
                  <c:v>2019</c:v>
                </c:pt>
                <c:pt idx="5">
                  <c:v>2020</c:v>
                </c:pt>
                <c:pt idx="6">
                  <c:v>2021</c:v>
                </c:pt>
              </c:numCache>
            </c:numRef>
          </c:cat>
          <c:val>
            <c:numRef>
              <c:f>'High Low Bay HIGH'!$E$28:$K$28</c:f>
              <c:numCache>
                <c:formatCode>0%</c:formatCode>
                <c:ptCount val="7"/>
                <c:pt idx="0">
                  <c:v>2.1954925395989248E-2</c:v>
                </c:pt>
                <c:pt idx="1">
                  <c:v>2.2201991894660055E-2</c:v>
                </c:pt>
                <c:pt idx="2">
                  <c:v>2.2409710806386787E-2</c:v>
                </c:pt>
                <c:pt idx="3">
                  <c:v>2.2663655830080051E-2</c:v>
                </c:pt>
                <c:pt idx="4">
                  <c:v>2.2883339826933882E-2</c:v>
                </c:pt>
                <c:pt idx="5">
                  <c:v>2.3030224974665194E-2</c:v>
                </c:pt>
                <c:pt idx="6">
                  <c:v>2.3272399275944964E-2</c:v>
                </c:pt>
              </c:numCache>
            </c:numRef>
          </c:val>
          <c:extLst>
            <c:ext xmlns:c16="http://schemas.microsoft.com/office/drawing/2014/chart" uri="{C3380CC4-5D6E-409C-BE32-E72D297353CC}">
              <c16:uniqueId val="{00000004-BFF4-4432-8198-92B340403BD5}"/>
            </c:ext>
          </c:extLst>
        </c:ser>
        <c:ser>
          <c:idx val="6"/>
          <c:order val="6"/>
          <c:tx>
            <c:strRef>
              <c:f>'High Low Bay HIGH'!$D$29</c:f>
              <c:strCache>
                <c:ptCount val="1"/>
                <c:pt idx="0">
                  <c:v>T12</c:v>
                </c:pt>
              </c:strCache>
            </c:strRef>
          </c:tx>
          <c:spPr>
            <a:solidFill>
              <a:schemeClr val="accent1">
                <a:lumMod val="60000"/>
              </a:schemeClr>
            </a:solidFill>
            <a:ln w="25400">
              <a:noFill/>
            </a:ln>
            <a:effectLst/>
          </c:spPr>
          <c:cat>
            <c:numRef>
              <c:f>'High Low Bay HIGH'!$E$23:$K$23</c:f>
              <c:numCache>
                <c:formatCode>General</c:formatCode>
                <c:ptCount val="7"/>
                <c:pt idx="0">
                  <c:v>2015</c:v>
                </c:pt>
                <c:pt idx="1">
                  <c:v>2016</c:v>
                </c:pt>
                <c:pt idx="2">
                  <c:v>2017</c:v>
                </c:pt>
                <c:pt idx="3">
                  <c:v>2018</c:v>
                </c:pt>
                <c:pt idx="4">
                  <c:v>2019</c:v>
                </c:pt>
                <c:pt idx="5">
                  <c:v>2020</c:v>
                </c:pt>
                <c:pt idx="6">
                  <c:v>2021</c:v>
                </c:pt>
              </c:numCache>
            </c:numRef>
          </c:cat>
          <c:val>
            <c:numRef>
              <c:f>'High Low Bay HIGH'!$E$29:$K$29</c:f>
              <c:numCache>
                <c:formatCode>0%</c:formatCode>
                <c:ptCount val="7"/>
                <c:pt idx="0">
                  <c:v>5.1976940317737766E-2</c:v>
                </c:pt>
                <c:pt idx="1">
                  <c:v>5.0724351662201766E-2</c:v>
                </c:pt>
                <c:pt idx="2">
                  <c:v>5.2099802458136432E-2</c:v>
                </c:pt>
                <c:pt idx="3">
                  <c:v>5.3740115934878409E-2</c:v>
                </c:pt>
                <c:pt idx="4">
                  <c:v>5.4908272946746134E-2</c:v>
                </c:pt>
                <c:pt idx="5">
                  <c:v>5.7446448535132824E-2</c:v>
                </c:pt>
                <c:pt idx="6">
                  <c:v>5.95996871311852E-2</c:v>
                </c:pt>
              </c:numCache>
            </c:numRef>
          </c:val>
          <c:extLst>
            <c:ext xmlns:c16="http://schemas.microsoft.com/office/drawing/2014/chart" uri="{C3380CC4-5D6E-409C-BE32-E72D297353CC}">
              <c16:uniqueId val="{00000005-BFF4-4432-8198-92B340403BD5}"/>
            </c:ext>
          </c:extLst>
        </c:ser>
        <c:ser>
          <c:idx val="7"/>
          <c:order val="7"/>
          <c:tx>
            <c:strRef>
              <c:f>'High Low Bay HIGH'!$D$30</c:f>
              <c:strCache>
                <c:ptCount val="1"/>
                <c:pt idx="0">
                  <c:v>T5HO</c:v>
                </c:pt>
              </c:strCache>
            </c:strRef>
          </c:tx>
          <c:spPr>
            <a:solidFill>
              <a:schemeClr val="accent2">
                <a:lumMod val="60000"/>
              </a:schemeClr>
            </a:solidFill>
            <a:ln w="25400">
              <a:noFill/>
            </a:ln>
            <a:effectLst/>
          </c:spPr>
          <c:cat>
            <c:numRef>
              <c:f>'High Low Bay HIGH'!$E$23:$K$23</c:f>
              <c:numCache>
                <c:formatCode>General</c:formatCode>
                <c:ptCount val="7"/>
                <c:pt idx="0">
                  <c:v>2015</c:v>
                </c:pt>
                <c:pt idx="1">
                  <c:v>2016</c:v>
                </c:pt>
                <c:pt idx="2">
                  <c:v>2017</c:v>
                </c:pt>
                <c:pt idx="3">
                  <c:v>2018</c:v>
                </c:pt>
                <c:pt idx="4">
                  <c:v>2019</c:v>
                </c:pt>
                <c:pt idx="5">
                  <c:v>2020</c:v>
                </c:pt>
                <c:pt idx="6">
                  <c:v>2021</c:v>
                </c:pt>
              </c:numCache>
            </c:numRef>
          </c:cat>
          <c:val>
            <c:numRef>
              <c:f>'High Low Bay HIGH'!$E$30:$K$30</c:f>
              <c:numCache>
                <c:formatCode>0%</c:formatCode>
                <c:ptCount val="7"/>
                <c:pt idx="0">
                  <c:v>2.0741387605670771E-4</c:v>
                </c:pt>
                <c:pt idx="1">
                  <c:v>2.1016765094004873E-4</c:v>
                </c:pt>
                <c:pt idx="2">
                  <c:v>2.1047262613554444E-4</c:v>
                </c:pt>
                <c:pt idx="3">
                  <c:v>2.1199900046889252E-4</c:v>
                </c:pt>
                <c:pt idx="4">
                  <c:v>2.1563170326279406E-4</c:v>
                </c:pt>
                <c:pt idx="5">
                  <c:v>2.1736392659330497E-4</c:v>
                </c:pt>
                <c:pt idx="6">
                  <c:v>2.1785715436337669E-4</c:v>
                </c:pt>
              </c:numCache>
            </c:numRef>
          </c:val>
          <c:extLst>
            <c:ext xmlns:c16="http://schemas.microsoft.com/office/drawing/2014/chart" uri="{C3380CC4-5D6E-409C-BE32-E72D297353CC}">
              <c16:uniqueId val="{00000006-BFF4-4432-8198-92B340403BD5}"/>
            </c:ext>
          </c:extLst>
        </c:ser>
        <c:ser>
          <c:idx val="8"/>
          <c:order val="8"/>
          <c:tx>
            <c:strRef>
              <c:f>'High Low Bay HIGH'!$D$31</c:f>
              <c:strCache>
                <c:ptCount val="1"/>
                <c:pt idx="0">
                  <c:v>T5SO</c:v>
                </c:pt>
              </c:strCache>
            </c:strRef>
          </c:tx>
          <c:spPr>
            <a:solidFill>
              <a:schemeClr val="accent3">
                <a:lumMod val="60000"/>
              </a:schemeClr>
            </a:solidFill>
            <a:ln w="25400">
              <a:noFill/>
            </a:ln>
            <a:effectLst/>
          </c:spPr>
          <c:cat>
            <c:numRef>
              <c:f>'High Low Bay HIGH'!$E$23:$K$23</c:f>
              <c:numCache>
                <c:formatCode>General</c:formatCode>
                <c:ptCount val="7"/>
                <c:pt idx="0">
                  <c:v>2015</c:v>
                </c:pt>
                <c:pt idx="1">
                  <c:v>2016</c:v>
                </c:pt>
                <c:pt idx="2">
                  <c:v>2017</c:v>
                </c:pt>
                <c:pt idx="3">
                  <c:v>2018</c:v>
                </c:pt>
                <c:pt idx="4">
                  <c:v>2019</c:v>
                </c:pt>
                <c:pt idx="5">
                  <c:v>2020</c:v>
                </c:pt>
                <c:pt idx="6">
                  <c:v>2021</c:v>
                </c:pt>
              </c:numCache>
            </c:numRef>
          </c:cat>
          <c:val>
            <c:numRef>
              <c:f>'High Low Bay HIGH'!$E$31:$K$31</c:f>
              <c:numCache>
                <c:formatCode>0%</c:formatCode>
                <c:ptCount val="7"/>
                <c:pt idx="0">
                  <c:v>1.6181538249570485E-2</c:v>
                </c:pt>
                <c:pt idx="1">
                  <c:v>1.6572213508732371E-2</c:v>
                </c:pt>
                <c:pt idx="2">
                  <c:v>1.6565485331828823E-2</c:v>
                </c:pt>
                <c:pt idx="3">
                  <c:v>1.6666028777462656E-2</c:v>
                </c:pt>
                <c:pt idx="4">
                  <c:v>1.6987350102281851E-2</c:v>
                </c:pt>
                <c:pt idx="5">
                  <c:v>1.7033787927524153E-2</c:v>
                </c:pt>
                <c:pt idx="6">
                  <c:v>1.7002130636674752E-2</c:v>
                </c:pt>
              </c:numCache>
            </c:numRef>
          </c:val>
          <c:extLst>
            <c:ext xmlns:c16="http://schemas.microsoft.com/office/drawing/2014/chart" uri="{C3380CC4-5D6E-409C-BE32-E72D297353CC}">
              <c16:uniqueId val="{00000007-BFF4-4432-8198-92B340403BD5}"/>
            </c:ext>
          </c:extLst>
        </c:ser>
        <c:ser>
          <c:idx val="9"/>
          <c:order val="9"/>
          <c:tx>
            <c:strRef>
              <c:f>'High Low Bay HIGH'!$D$32</c:f>
              <c:strCache>
                <c:ptCount val="1"/>
                <c:pt idx="0">
                  <c:v>TLED</c:v>
                </c:pt>
              </c:strCache>
            </c:strRef>
          </c:tx>
          <c:spPr>
            <a:solidFill>
              <a:schemeClr val="accent4">
                <a:lumMod val="60000"/>
              </a:schemeClr>
            </a:solidFill>
            <a:ln w="25400">
              <a:noFill/>
            </a:ln>
            <a:effectLst/>
          </c:spPr>
          <c:val>
            <c:numRef>
              <c:f>'High Low Bay HIGH'!$E$32:$K$32</c:f>
              <c:numCache>
                <c:formatCode>0%</c:formatCode>
                <c:ptCount val="7"/>
                <c:pt idx="0">
                  <c:v>3.3050016029117057E-2</c:v>
                </c:pt>
                <c:pt idx="1">
                  <c:v>3.2417673302277815E-2</c:v>
                </c:pt>
                <c:pt idx="2">
                  <c:v>3.2556058705783174E-2</c:v>
                </c:pt>
                <c:pt idx="3">
                  <c:v>3.2520093957189571E-2</c:v>
                </c:pt>
                <c:pt idx="4">
                  <c:v>3.2038290068631202E-2</c:v>
                </c:pt>
                <c:pt idx="5">
                  <c:v>3.2057188803208611E-2</c:v>
                </c:pt>
                <c:pt idx="6">
                  <c:v>3.2274904918732861E-2</c:v>
                </c:pt>
              </c:numCache>
            </c:numRef>
          </c:val>
          <c:extLst>
            <c:ext xmlns:c16="http://schemas.microsoft.com/office/drawing/2014/chart" uri="{C3380CC4-5D6E-409C-BE32-E72D297353CC}">
              <c16:uniqueId val="{0000000A-BFF4-4432-8198-92B340403BD5}"/>
            </c:ext>
          </c:extLst>
        </c:ser>
        <c:dLbls>
          <c:showLegendKey val="0"/>
          <c:showVal val="0"/>
          <c:showCatName val="0"/>
          <c:showSerName val="0"/>
          <c:showPercent val="0"/>
          <c:showBubbleSize val="0"/>
        </c:dLbls>
        <c:axId val="592851944"/>
        <c:axId val="592849200"/>
        <c:extLst>
          <c:ext xmlns:c15="http://schemas.microsoft.com/office/drawing/2012/chart" uri="{02D57815-91ED-43cb-92C2-25804820EDAC}">
            <c15:filteredAreaSeries>
              <c15:ser>
                <c:idx val="0"/>
                <c:order val="0"/>
                <c:tx>
                  <c:strRef>
                    <c:extLst>
                      <c:ext uri="{02D57815-91ED-43cb-92C2-25804820EDAC}">
                        <c15:formulaRef>
                          <c15:sqref>'High Low Bay HIGH'!$D$23</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'High Low Bay HIGH'!$E$23:$K$23</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'High Low Bay HIGH'!$E$23:$K$23</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8-BFF4-4432-8198-92B340403BD5}"/>
                  </c:ext>
                </c:extLst>
              </c15:ser>
            </c15:filteredAreaSeries>
          </c:ext>
        </c:extLst>
      </c:areaChart>
      <c:catAx>
        <c:axId val="5928519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849200"/>
        <c:crosses val="autoZero"/>
        <c:auto val="1"/>
        <c:lblAlgn val="ctr"/>
        <c:lblOffset val="100"/>
        <c:noMultiLvlLbl val="0"/>
      </c:catAx>
      <c:valAx>
        <c:axId val="5928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85194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'High Low Bay HIGH'!$D$73</c:f>
              <c:strCache>
                <c:ptCount val="1"/>
                <c:pt idx="0">
                  <c:v>Market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'High Low Bay HIGH'!$E$72:$K$72</c:f>
              <c:numCache>
                <c:formatCode>General</c:formatCode>
                <c:ptCount val="7"/>
                <c:pt idx="0">
                  <c:v>2015</c:v>
                </c:pt>
                <c:pt idx="1">
                  <c:v>2016</c:v>
                </c:pt>
                <c:pt idx="2">
                  <c:v>2017</c:v>
                </c:pt>
                <c:pt idx="3">
                  <c:v>2018</c:v>
                </c:pt>
                <c:pt idx="4">
                  <c:v>2019</c:v>
                </c:pt>
                <c:pt idx="5">
                  <c:v>2020</c:v>
                </c:pt>
                <c:pt idx="6">
                  <c:v>2021</c:v>
                </c:pt>
              </c:numCache>
            </c:numRef>
          </c:xVal>
          <c:yVal>
            <c:numRef>
              <c:f>'High Low Bay HIGH'!$E$73:$K$73</c:f>
              <c:numCache>
                <c:formatCode>0</c:formatCode>
                <c:ptCount val="7"/>
                <c:pt idx="0">
                  <c:v>113.38089151400357</c:v>
                </c:pt>
                <c:pt idx="1">
                  <c:v>111.5074195502844</c:v>
                </c:pt>
                <c:pt idx="2">
                  <c:v>108.77543094191572</c:v>
                </c:pt>
                <c:pt idx="3">
                  <c:v>102.73153471683183</c:v>
                </c:pt>
                <c:pt idx="4">
                  <c:v>98.528906350619792</c:v>
                </c:pt>
                <c:pt idx="5">
                  <c:v>98.361905515888509</c:v>
                </c:pt>
                <c:pt idx="6">
                  <c:v>98.428639377901021</c:v>
                </c:pt>
              </c:numCache>
            </c:numRef>
          </c:yVal>
          <c:smooth val="0"/>
          <c:extLst>
            <c:ext xmlns:c16="http://schemas.microsoft.com/office/drawing/2014/chart" uri="{C3380CC4-5D6E-409C-BE32-E72D297353CC}">
              <c16:uniqueId val="{00000000-21EA-4EAB-9D81-8E2083E13D5C}"/>
            </c:ext>
          </c:extLst>
        </c:ser>
        <c:ser>
          <c:idx val="1"/>
          <c:order val="1"/>
          <c:tx>
            <c:strRef>
              <c:f>'High Low Bay HIGH'!$D$74</c:f>
              <c:strCache>
                <c:ptCount val="1"/>
                <c:pt idx="0">
                  <c:v>Frozen Baseline</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'High Low Bay HIGH'!$E$72:$K$72</c:f>
              <c:numCache>
                <c:formatCode>General</c:formatCode>
                <c:ptCount val="7"/>
                <c:pt idx="0">
                  <c:v>2015</c:v>
                </c:pt>
                <c:pt idx="1">
                  <c:v>2016</c:v>
                </c:pt>
                <c:pt idx="2">
                  <c:v>2017</c:v>
                </c:pt>
                <c:pt idx="3">
                  <c:v>2018</c:v>
                </c:pt>
                <c:pt idx="4">
                  <c:v>2019</c:v>
                </c:pt>
                <c:pt idx="5">
                  <c:v>2020</c:v>
                </c:pt>
                <c:pt idx="6">
                  <c:v>2021</c:v>
                </c:pt>
              </c:numCache>
            </c:numRef>
          </c:xVal>
          <c:yVal>
            <c:numRef>
              <c:f>'High Low Bay HIGH'!$E$74:$K$74</c:f>
              <c:numCache>
                <c:formatCode>0</c:formatCode>
                <c:ptCount val="7"/>
                <c:pt idx="0">
                  <c:v>113.38089151400357</c:v>
                </c:pt>
                <c:pt idx="1">
                  <c:v>113.53130170261686</c:v>
                </c:pt>
                <c:pt idx="2">
                  <c:v>113.72268466937487</c:v>
                </c:pt>
                <c:pt idx="3">
                  <c:v>114.10624322065294</c:v>
                </c:pt>
                <c:pt idx="4">
                  <c:v>114.8504142285602</c:v>
                </c:pt>
                <c:pt idx="5">
                  <c:v>115.65872424943083</c:v>
                </c:pt>
                <c:pt idx="6">
                  <c:v>116.57607316297745</c:v>
                </c:pt>
              </c:numCache>
            </c:numRef>
          </c:yVal>
          <c:smooth val="0"/>
          <c:extLst>
            <c:ext xmlns:c16="http://schemas.microsoft.com/office/drawing/2014/chart" uri="{C3380CC4-5D6E-409C-BE32-E72D297353CC}">
              <c16:uniqueId val="{00000001-21EA-4EAB-9D81-8E2083E13D5C}"/>
            </c:ext>
          </c:extLst>
        </c:ser>
        <c:dLbls>
          <c:showLegendKey val="0"/>
          <c:showVal val="0"/>
          <c:showCatName val="0"/>
          <c:showSerName val="0"/>
          <c:showPercent val="0"/>
          <c:showBubbleSize val="0"/>
        </c:dLbls>
        <c:axId val="555655432"/>
        <c:axId val="416207704"/>
      </c:scatterChart>
      <c:valAx>
        <c:axId val="555655432"/>
        <c:scaling>
          <c:orientation val="minMax"/>
          <c:max val="2021"/>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207704"/>
        <c:crosses val="autoZero"/>
        <c:crossBetween val="midCat"/>
      </c:valAx>
      <c:valAx>
        <c:axId val="416207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56554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'High Low Bay HIGH'!$D$40</c:f>
              <c:strCache>
                <c:ptCount val="1"/>
                <c:pt idx="0">
                  <c:v>32W T8</c:v>
                </c:pt>
              </c:strCache>
            </c:strRef>
          </c:tx>
          <c:spPr>
            <a:solidFill>
              <a:schemeClr val="accent2"/>
            </a:solidFill>
            <a:ln w="25400">
              <a:noFill/>
            </a:ln>
            <a:effectLst/>
          </c:spPr>
          <c:cat>
            <c:numRef>
              <c:f>'High Low Bay HIGH'!$E$39:$K$39</c:f>
              <c:numCache>
                <c:formatCode>General</c:formatCode>
                <c:ptCount val="7"/>
                <c:pt idx="0">
                  <c:v>2015</c:v>
                </c:pt>
                <c:pt idx="1">
                  <c:v>2016</c:v>
                </c:pt>
                <c:pt idx="2">
                  <c:v>2017</c:v>
                </c:pt>
                <c:pt idx="3">
                  <c:v>2018</c:v>
                </c:pt>
                <c:pt idx="4">
                  <c:v>2019</c:v>
                </c:pt>
                <c:pt idx="5">
                  <c:v>2020</c:v>
                </c:pt>
                <c:pt idx="6">
                  <c:v>2021</c:v>
                </c:pt>
              </c:numCache>
            </c:numRef>
          </c:cat>
          <c:val>
            <c:numRef>
              <c:f>'High Low Bay HIGH'!$E$40:$K$40</c:f>
              <c:numCache>
                <c:formatCode>0%</c:formatCode>
                <c:ptCount val="7"/>
                <c:pt idx="0">
                  <c:v>0.49217552151691901</c:v>
                </c:pt>
                <c:pt idx="1">
                  <c:v>0.53617332038017596</c:v>
                </c:pt>
                <c:pt idx="2">
                  <c:v>0.53609930265575401</c:v>
                </c:pt>
                <c:pt idx="3">
                  <c:v>0.50327989832777997</c:v>
                </c:pt>
                <c:pt idx="4">
                  <c:v>0.46390687648107498</c:v>
                </c:pt>
                <c:pt idx="5">
                  <c:v>0.41426400424801901</c:v>
                </c:pt>
                <c:pt idx="6">
                  <c:v>0.36733857447550999</c:v>
                </c:pt>
              </c:numCache>
            </c:numRef>
          </c:val>
          <c:extLst>
            <c:ext xmlns:c16="http://schemas.microsoft.com/office/drawing/2014/chart" uri="{C3380CC4-5D6E-409C-BE32-E72D297353CC}">
              <c16:uniqueId val="{00000000-CF63-4BB5-BBB9-8BDA4A061BCB}"/>
            </c:ext>
          </c:extLst>
        </c:ser>
        <c:ser>
          <c:idx val="2"/>
          <c:order val="2"/>
          <c:tx>
            <c:strRef>
              <c:f>'High Low Bay HIGH'!$D$41</c:f>
              <c:strCache>
                <c:ptCount val="1"/>
                <c:pt idx="0">
                  <c:v>High Pressure Sodium</c:v>
                </c:pt>
              </c:strCache>
            </c:strRef>
          </c:tx>
          <c:spPr>
            <a:solidFill>
              <a:schemeClr val="accent3"/>
            </a:solidFill>
            <a:ln w="25400">
              <a:noFill/>
            </a:ln>
            <a:effectLst/>
          </c:spPr>
          <c:cat>
            <c:numRef>
              <c:f>'High Low Bay HIGH'!$E$39:$K$39</c:f>
              <c:numCache>
                <c:formatCode>General</c:formatCode>
                <c:ptCount val="7"/>
                <c:pt idx="0">
                  <c:v>2015</c:v>
                </c:pt>
                <c:pt idx="1">
                  <c:v>2016</c:v>
                </c:pt>
                <c:pt idx="2">
                  <c:v>2017</c:v>
                </c:pt>
                <c:pt idx="3">
                  <c:v>2018</c:v>
                </c:pt>
                <c:pt idx="4">
                  <c:v>2019</c:v>
                </c:pt>
                <c:pt idx="5">
                  <c:v>2020</c:v>
                </c:pt>
                <c:pt idx="6">
                  <c:v>2021</c:v>
                </c:pt>
              </c:numCache>
            </c:numRef>
          </c:cat>
          <c:val>
            <c:numRef>
              <c:f>'High Low Bay HIGH'!$E$41:$K$41</c:f>
              <c:numCache>
                <c:formatCode>0%</c:formatCode>
                <c:ptCount val="7"/>
                <c:pt idx="0">
                  <c:v>1.1977222361180999E-2</c:v>
                </c:pt>
                <c:pt idx="1">
                  <c:v>7.3670455540979897E-3</c:v>
                </c:pt>
                <c:pt idx="2">
                  <c:v>4.3382423363789602E-3</c:v>
                </c:pt>
                <c:pt idx="3">
                  <c:v>2.3489879752475401E-3</c:v>
                </c:pt>
                <c:pt idx="4">
                  <c:v>1.1183429869340599E-3</c:v>
                </c:pt>
                <c:pt idx="5">
                  <c:v>4.5450451959946003E-4</c:v>
                </c:pt>
                <c:pt idx="6">
                  <c:v>1.49343180626933E-4</c:v>
                </c:pt>
              </c:numCache>
            </c:numRef>
          </c:val>
          <c:extLst>
            <c:ext xmlns:c16="http://schemas.microsoft.com/office/drawing/2014/chart" uri="{C3380CC4-5D6E-409C-BE32-E72D297353CC}">
              <c16:uniqueId val="{00000001-CF63-4BB5-BBB9-8BDA4A061BCB}"/>
            </c:ext>
          </c:extLst>
        </c:ser>
        <c:ser>
          <c:idx val="3"/>
          <c:order val="3"/>
          <c:tx>
            <c:strRef>
              <c:f>'High Low Bay HIGH'!$D$42</c:f>
              <c:strCache>
                <c:ptCount val="1"/>
                <c:pt idx="0">
                  <c:v>LED Luminaire</c:v>
                </c:pt>
              </c:strCache>
            </c:strRef>
          </c:tx>
          <c:spPr>
            <a:solidFill>
              <a:schemeClr val="accent4"/>
            </a:solidFill>
            <a:ln w="25400">
              <a:noFill/>
            </a:ln>
            <a:effectLst/>
          </c:spPr>
          <c:cat>
            <c:numRef>
              <c:f>'High Low Bay HIGH'!$E$39:$K$39</c:f>
              <c:numCache>
                <c:formatCode>General</c:formatCode>
                <c:ptCount val="7"/>
                <c:pt idx="0">
                  <c:v>2015</c:v>
                </c:pt>
                <c:pt idx="1">
                  <c:v>2016</c:v>
                </c:pt>
                <c:pt idx="2">
                  <c:v>2017</c:v>
                </c:pt>
                <c:pt idx="3">
                  <c:v>2018</c:v>
                </c:pt>
                <c:pt idx="4">
                  <c:v>2019</c:v>
                </c:pt>
                <c:pt idx="5">
                  <c:v>2020</c:v>
                </c:pt>
                <c:pt idx="6">
                  <c:v>2021</c:v>
                </c:pt>
              </c:numCache>
            </c:numRef>
          </c:cat>
          <c:val>
            <c:numRef>
              <c:f>'High Low Bay HIGH'!$E$42:$K$42</c:f>
              <c:numCache>
                <c:formatCode>0%</c:formatCode>
                <c:ptCount val="7"/>
                <c:pt idx="0">
                  <c:v>2.1740992694231898E-2</c:v>
                </c:pt>
                <c:pt idx="1">
                  <c:v>3.9013008425829297E-2</c:v>
                </c:pt>
                <c:pt idx="2">
                  <c:v>5.9046191488848702E-2</c:v>
                </c:pt>
                <c:pt idx="3">
                  <c:v>7.8684370839094103E-2</c:v>
                </c:pt>
                <c:pt idx="4">
                  <c:v>9.4171199336990502E-2</c:v>
                </c:pt>
                <c:pt idx="5">
                  <c:v>0.108544265878233</c:v>
                </c:pt>
                <c:pt idx="6">
                  <c:v>0.122560451203233</c:v>
                </c:pt>
              </c:numCache>
            </c:numRef>
          </c:val>
          <c:extLst>
            <c:ext xmlns:c16="http://schemas.microsoft.com/office/drawing/2014/chart" uri="{C3380CC4-5D6E-409C-BE32-E72D297353CC}">
              <c16:uniqueId val="{00000002-CF63-4BB5-BBB9-8BDA4A061BCB}"/>
            </c:ext>
          </c:extLst>
        </c:ser>
        <c:ser>
          <c:idx val="4"/>
          <c:order val="4"/>
          <c:tx>
            <c:strRef>
              <c:f>'High Low Bay HIGH'!$D$43</c:f>
              <c:strCache>
                <c:ptCount val="1"/>
                <c:pt idx="0">
                  <c:v>Mercury Vapor</c:v>
                </c:pt>
              </c:strCache>
            </c:strRef>
          </c:tx>
          <c:spPr>
            <a:solidFill>
              <a:schemeClr val="accent5"/>
            </a:solidFill>
            <a:ln w="25400">
              <a:noFill/>
            </a:ln>
            <a:effectLst/>
          </c:spPr>
          <c:cat>
            <c:numRef>
              <c:f>'High Low Bay HIGH'!$E$39:$K$39</c:f>
              <c:numCache>
                <c:formatCode>General</c:formatCode>
                <c:ptCount val="7"/>
                <c:pt idx="0">
                  <c:v>2015</c:v>
                </c:pt>
                <c:pt idx="1">
                  <c:v>2016</c:v>
                </c:pt>
                <c:pt idx="2">
                  <c:v>2017</c:v>
                </c:pt>
                <c:pt idx="3">
                  <c:v>2018</c:v>
                </c:pt>
                <c:pt idx="4">
                  <c:v>2019</c:v>
                </c:pt>
                <c:pt idx="5">
                  <c:v>2020</c:v>
                </c:pt>
                <c:pt idx="6">
                  <c:v>2021</c:v>
                </c:pt>
              </c:numCache>
            </c:numRef>
          </c:cat>
          <c:val>
            <c:numRef>
              <c:f>'High Low Bay HIGH'!$E$43:$K$43</c:f>
              <c:numCache>
                <c:formatCode>0%</c:formatCode>
                <c:ptCount val="7"/>
                <c:pt idx="0">
                  <c:v>5.1447964937318298E-3</c:v>
                </c:pt>
                <c:pt idx="1">
                  <c:v>3.6571995888385399E-3</c:v>
                </c:pt>
                <c:pt idx="2">
                  <c:v>2.6335155192499901E-3</c:v>
                </c:pt>
                <c:pt idx="3">
                  <c:v>1.82367502525131E-3</c:v>
                </c:pt>
                <c:pt idx="4">
                  <c:v>1.16681519713186E-3</c:v>
                </c:pt>
                <c:pt idx="5">
                  <c:v>6.7791441234168201E-4</c:v>
                </c:pt>
                <c:pt idx="6">
                  <c:v>3.4765646167417698E-4</c:v>
                </c:pt>
              </c:numCache>
            </c:numRef>
          </c:val>
          <c:extLst>
            <c:ext xmlns:c16="http://schemas.microsoft.com/office/drawing/2014/chart" uri="{C3380CC4-5D6E-409C-BE32-E72D297353CC}">
              <c16:uniqueId val="{00000003-CF63-4BB5-BBB9-8BDA4A061BCB}"/>
            </c:ext>
          </c:extLst>
        </c:ser>
        <c:ser>
          <c:idx val="5"/>
          <c:order val="5"/>
          <c:tx>
            <c:strRef>
              <c:f>'High Low Bay HIGH'!$D$44</c:f>
              <c:strCache>
                <c:ptCount val="1"/>
                <c:pt idx="0">
                  <c:v>Metal Halide</c:v>
                </c:pt>
              </c:strCache>
            </c:strRef>
          </c:tx>
          <c:spPr>
            <a:solidFill>
              <a:schemeClr val="accent6"/>
            </a:solidFill>
            <a:ln w="25400">
              <a:noFill/>
            </a:ln>
            <a:effectLst/>
          </c:spPr>
          <c:cat>
            <c:numRef>
              <c:f>'High Low Bay HIGH'!$E$39:$K$39</c:f>
              <c:numCache>
                <c:formatCode>General</c:formatCode>
                <c:ptCount val="7"/>
                <c:pt idx="0">
                  <c:v>2015</c:v>
                </c:pt>
                <c:pt idx="1">
                  <c:v>2016</c:v>
                </c:pt>
                <c:pt idx="2">
                  <c:v>2017</c:v>
                </c:pt>
                <c:pt idx="3">
                  <c:v>2018</c:v>
                </c:pt>
                <c:pt idx="4">
                  <c:v>2019</c:v>
                </c:pt>
                <c:pt idx="5">
                  <c:v>2020</c:v>
                </c:pt>
                <c:pt idx="6">
                  <c:v>2021</c:v>
                </c:pt>
              </c:numCache>
            </c:numRef>
          </c:cat>
          <c:val>
            <c:numRef>
              <c:f>'High Low Bay HIGH'!$E$44:$K$44</c:f>
              <c:numCache>
                <c:formatCode>0%</c:formatCode>
                <c:ptCount val="7"/>
                <c:pt idx="0">
                  <c:v>6.9332119312662394E-2</c:v>
                </c:pt>
                <c:pt idx="1">
                  <c:v>4.78937295204174E-2</c:v>
                </c:pt>
                <c:pt idx="2">
                  <c:v>3.2466767593763601E-2</c:v>
                </c:pt>
                <c:pt idx="3">
                  <c:v>2.0717006303377399E-2</c:v>
                </c:pt>
                <c:pt idx="4">
                  <c:v>1.2129684254657901E-2</c:v>
                </c:pt>
                <c:pt idx="5">
                  <c:v>6.5456088769819702E-3</c:v>
                </c:pt>
                <c:pt idx="6">
                  <c:v>3.4888765550786199E-3</c:v>
                </c:pt>
              </c:numCache>
            </c:numRef>
          </c:val>
          <c:extLst>
            <c:ext xmlns:c16="http://schemas.microsoft.com/office/drawing/2014/chart" uri="{C3380CC4-5D6E-409C-BE32-E72D297353CC}">
              <c16:uniqueId val="{00000004-CF63-4BB5-BBB9-8BDA4A061BCB}"/>
            </c:ext>
          </c:extLst>
        </c:ser>
        <c:ser>
          <c:idx val="6"/>
          <c:order val="6"/>
          <c:tx>
            <c:strRef>
              <c:f>'High Low Bay HIGH'!$D$45</c:f>
              <c:strCache>
                <c:ptCount val="1"/>
                <c:pt idx="0">
                  <c:v>T12</c:v>
                </c:pt>
              </c:strCache>
            </c:strRef>
          </c:tx>
          <c:spPr>
            <a:solidFill>
              <a:schemeClr val="accent1">
                <a:lumMod val="60000"/>
              </a:schemeClr>
            </a:solidFill>
            <a:ln w="25400">
              <a:noFill/>
            </a:ln>
            <a:effectLst/>
          </c:spPr>
          <c:cat>
            <c:numRef>
              <c:f>'High Low Bay HIGH'!$E$39:$K$39</c:f>
              <c:numCache>
                <c:formatCode>General</c:formatCode>
                <c:ptCount val="7"/>
                <c:pt idx="0">
                  <c:v>2015</c:v>
                </c:pt>
                <c:pt idx="1">
                  <c:v>2016</c:v>
                </c:pt>
                <c:pt idx="2">
                  <c:v>2017</c:v>
                </c:pt>
                <c:pt idx="3">
                  <c:v>2018</c:v>
                </c:pt>
                <c:pt idx="4">
                  <c:v>2019</c:v>
                </c:pt>
                <c:pt idx="5">
                  <c:v>2020</c:v>
                </c:pt>
                <c:pt idx="6">
                  <c:v>2021</c:v>
                </c:pt>
              </c:numCache>
            </c:numRef>
          </c:cat>
          <c:val>
            <c:numRef>
              <c:f>'High Low Bay HIGH'!$E$45:$K$45</c:f>
              <c:numCache>
                <c:formatCode>0%</c:formatCode>
                <c:ptCount val="7"/>
                <c:pt idx="0">
                  <c:v>9.95236787699222E-2</c:v>
                </c:pt>
                <c:pt idx="1">
                  <c:v>8.1688369599764998E-2</c:v>
                </c:pt>
                <c:pt idx="2">
                  <c:v>6.7587256995327499E-2</c:v>
                </c:pt>
                <c:pt idx="3">
                  <c:v>5.4047525736926498E-2</c:v>
                </c:pt>
                <c:pt idx="4">
                  <c:v>4.43913528690019E-2</c:v>
                </c:pt>
                <c:pt idx="5">
                  <c:v>3.6679347542592403E-2</c:v>
                </c:pt>
                <c:pt idx="6">
                  <c:v>3.17164494012626E-2</c:v>
                </c:pt>
              </c:numCache>
            </c:numRef>
          </c:val>
          <c:extLst>
            <c:ext xmlns:c16="http://schemas.microsoft.com/office/drawing/2014/chart" uri="{C3380CC4-5D6E-409C-BE32-E72D297353CC}">
              <c16:uniqueId val="{00000005-CF63-4BB5-BBB9-8BDA4A061BCB}"/>
            </c:ext>
          </c:extLst>
        </c:ser>
        <c:ser>
          <c:idx val="7"/>
          <c:order val="7"/>
          <c:tx>
            <c:strRef>
              <c:f>'High Low Bay HIGH'!$D$46</c:f>
              <c:strCache>
                <c:ptCount val="1"/>
                <c:pt idx="0">
                  <c:v>T5HO</c:v>
                </c:pt>
              </c:strCache>
            </c:strRef>
          </c:tx>
          <c:spPr>
            <a:solidFill>
              <a:schemeClr val="accent2">
                <a:lumMod val="60000"/>
              </a:schemeClr>
            </a:solidFill>
            <a:ln w="25400">
              <a:noFill/>
            </a:ln>
            <a:effectLst/>
          </c:spPr>
          <c:cat>
            <c:numRef>
              <c:f>'High Low Bay HIGH'!$E$39:$K$39</c:f>
              <c:numCache>
                <c:formatCode>General</c:formatCode>
                <c:ptCount val="7"/>
                <c:pt idx="0">
                  <c:v>2015</c:v>
                </c:pt>
                <c:pt idx="1">
                  <c:v>2016</c:v>
                </c:pt>
                <c:pt idx="2">
                  <c:v>2017</c:v>
                </c:pt>
                <c:pt idx="3">
                  <c:v>2018</c:v>
                </c:pt>
                <c:pt idx="4">
                  <c:v>2019</c:v>
                </c:pt>
                <c:pt idx="5">
                  <c:v>2020</c:v>
                </c:pt>
                <c:pt idx="6">
                  <c:v>2021</c:v>
                </c:pt>
              </c:numCache>
            </c:numRef>
          </c:cat>
          <c:val>
            <c:numRef>
              <c:f>'High Low Bay HIGH'!$E$46:$K$46</c:f>
              <c:numCache>
                <c:formatCode>0%</c:formatCode>
                <c:ptCount val="7"/>
                <c:pt idx="0">
                  <c:v>0.26554150760799</c:v>
                </c:pt>
                <c:pt idx="1">
                  <c:v>0.205042112366246</c:v>
                </c:pt>
                <c:pt idx="2">
                  <c:v>0.16197126151508301</c:v>
                </c:pt>
                <c:pt idx="3">
                  <c:v>0.12567946215135101</c:v>
                </c:pt>
                <c:pt idx="4">
                  <c:v>9.1927999959402998E-2</c:v>
                </c:pt>
                <c:pt idx="5">
                  <c:v>6.2576878917540907E-2</c:v>
                </c:pt>
                <c:pt idx="6">
                  <c:v>3.8366165218690101E-2</c:v>
                </c:pt>
              </c:numCache>
            </c:numRef>
          </c:val>
          <c:extLst>
            <c:ext xmlns:c16="http://schemas.microsoft.com/office/drawing/2014/chart" uri="{C3380CC4-5D6E-409C-BE32-E72D297353CC}">
              <c16:uniqueId val="{00000006-CF63-4BB5-BBB9-8BDA4A061BCB}"/>
            </c:ext>
          </c:extLst>
        </c:ser>
        <c:ser>
          <c:idx val="8"/>
          <c:order val="8"/>
          <c:tx>
            <c:strRef>
              <c:f>'High Low Bay HIGH'!$D$47</c:f>
              <c:strCache>
                <c:ptCount val="1"/>
                <c:pt idx="0">
                  <c:v>T5SO</c:v>
                </c:pt>
              </c:strCache>
            </c:strRef>
          </c:tx>
          <c:spPr>
            <a:solidFill>
              <a:schemeClr val="accent3">
                <a:lumMod val="60000"/>
              </a:schemeClr>
            </a:solidFill>
            <a:ln w="25400">
              <a:noFill/>
            </a:ln>
            <a:effectLst/>
          </c:spPr>
          <c:cat>
            <c:numRef>
              <c:f>'High Low Bay HIGH'!$E$39:$K$39</c:f>
              <c:numCache>
                <c:formatCode>General</c:formatCode>
                <c:ptCount val="7"/>
                <c:pt idx="0">
                  <c:v>2015</c:v>
                </c:pt>
                <c:pt idx="1">
                  <c:v>2016</c:v>
                </c:pt>
                <c:pt idx="2">
                  <c:v>2017</c:v>
                </c:pt>
                <c:pt idx="3">
                  <c:v>2018</c:v>
                </c:pt>
                <c:pt idx="4">
                  <c:v>2019</c:v>
                </c:pt>
                <c:pt idx="5">
                  <c:v>2020</c:v>
                </c:pt>
                <c:pt idx="6">
                  <c:v>2021</c:v>
                </c:pt>
              </c:numCache>
            </c:numRef>
          </c:cat>
          <c:val>
            <c:numRef>
              <c:f>'High Low Bay HIGH'!$E$47:$K$47</c:f>
              <c:numCache>
                <c:formatCode>0%</c:formatCode>
                <c:ptCount val="7"/>
                <c:pt idx="0">
                  <c:v>2.59713241571768E-2</c:v>
                </c:pt>
                <c:pt idx="1">
                  <c:v>2.22747116163283E-2</c:v>
                </c:pt>
                <c:pt idx="2">
                  <c:v>1.9911346206854499E-2</c:v>
                </c:pt>
                <c:pt idx="3">
                  <c:v>1.8020942864595501E-2</c:v>
                </c:pt>
                <c:pt idx="4">
                  <c:v>1.7540505586487901E-2</c:v>
                </c:pt>
                <c:pt idx="5">
                  <c:v>1.58559704833043E-2</c:v>
                </c:pt>
                <c:pt idx="6">
                  <c:v>1.4498628098048499E-2</c:v>
                </c:pt>
              </c:numCache>
            </c:numRef>
          </c:val>
          <c:extLst>
            <c:ext xmlns:c16="http://schemas.microsoft.com/office/drawing/2014/chart" uri="{C3380CC4-5D6E-409C-BE32-E72D297353CC}">
              <c16:uniqueId val="{00000007-CF63-4BB5-BBB9-8BDA4A061BCB}"/>
            </c:ext>
          </c:extLst>
        </c:ser>
        <c:ser>
          <c:idx val="9"/>
          <c:order val="9"/>
          <c:tx>
            <c:strRef>
              <c:f>'High Low Bay HIGH'!$D$48</c:f>
              <c:strCache>
                <c:ptCount val="1"/>
                <c:pt idx="0">
                  <c:v>TLED</c:v>
                </c:pt>
              </c:strCache>
            </c:strRef>
          </c:tx>
          <c:spPr>
            <a:solidFill>
              <a:schemeClr val="accent4">
                <a:lumMod val="60000"/>
              </a:schemeClr>
            </a:solidFill>
            <a:ln w="25400">
              <a:noFill/>
            </a:ln>
            <a:effectLst/>
          </c:spPr>
          <c:cat>
            <c:numRef>
              <c:f>'High Low Bay HIGH'!$E$39:$K$39</c:f>
              <c:numCache>
                <c:formatCode>General</c:formatCode>
                <c:ptCount val="7"/>
                <c:pt idx="0">
                  <c:v>2015</c:v>
                </c:pt>
                <c:pt idx="1">
                  <c:v>2016</c:v>
                </c:pt>
                <c:pt idx="2">
                  <c:v>2017</c:v>
                </c:pt>
                <c:pt idx="3">
                  <c:v>2018</c:v>
                </c:pt>
                <c:pt idx="4">
                  <c:v>2019</c:v>
                </c:pt>
                <c:pt idx="5">
                  <c:v>2020</c:v>
                </c:pt>
                <c:pt idx="6">
                  <c:v>2021</c:v>
                </c:pt>
              </c:numCache>
            </c:numRef>
          </c:cat>
          <c:val>
            <c:numRef>
              <c:f>'High Low Bay HIGH'!$E$48:$K$48</c:f>
              <c:numCache>
                <c:formatCode>0%</c:formatCode>
                <c:ptCount val="7"/>
                <c:pt idx="0">
                  <c:v>8.5928370861847892E-3</c:v>
                </c:pt>
                <c:pt idx="1">
                  <c:v>5.6890502948301502E-2</c:v>
                </c:pt>
                <c:pt idx="2">
                  <c:v>0.11594611568874</c:v>
                </c:pt>
                <c:pt idx="3">
                  <c:v>0.19539813077637699</c:v>
                </c:pt>
                <c:pt idx="4">
                  <c:v>0.27364722332831798</c:v>
                </c:pt>
                <c:pt idx="5">
                  <c:v>0.35440150512138802</c:v>
                </c:pt>
                <c:pt idx="6">
                  <c:v>0.42153385540587701</c:v>
                </c:pt>
              </c:numCache>
            </c:numRef>
          </c:val>
          <c:extLst>
            <c:ext xmlns:c16="http://schemas.microsoft.com/office/drawing/2014/chart" uri="{C3380CC4-5D6E-409C-BE32-E72D297353CC}">
              <c16:uniqueId val="{00000008-CF63-4BB5-BBB9-8BDA4A061BCB}"/>
            </c:ext>
          </c:extLst>
        </c:ser>
        <c:dLbls>
          <c:showLegendKey val="0"/>
          <c:showVal val="0"/>
          <c:showCatName val="0"/>
          <c:showSerName val="0"/>
          <c:showPercent val="0"/>
          <c:showBubbleSize val="0"/>
        </c:dLbls>
        <c:axId val="416209272"/>
        <c:axId val="416209664"/>
        <c:extLst>
          <c:ext xmlns:c15="http://schemas.microsoft.com/office/drawing/2012/chart" uri="{02D57815-91ED-43cb-92C2-25804820EDAC}">
            <c15:filteredAreaSeries>
              <c15:ser>
                <c:idx val="0"/>
                <c:order val="0"/>
                <c:tx>
                  <c:strRef>
                    <c:extLst>
                      <c:ext uri="{02D57815-91ED-43cb-92C2-25804820EDAC}">
                        <c15:formulaRef>
                          <c15:sqref>'High Low Bay HIGH'!$D$39</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'High Low Bay HIGH'!$E$39:$K$39</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'High Low Bay HIGH'!$E$39:$K$39</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9-CF63-4BB5-BBB9-8BDA4A061BCB}"/>
                  </c:ext>
                </c:extLst>
              </c15:ser>
            </c15:filteredAreaSeries>
          </c:ext>
        </c:extLst>
      </c:areaChart>
      <c:catAx>
        <c:axId val="4162092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209664"/>
        <c:crosses val="autoZero"/>
        <c:auto val="1"/>
        <c:lblAlgn val="ctr"/>
        <c:lblOffset val="100"/>
        <c:noMultiLvlLbl val="0"/>
      </c:catAx>
      <c:valAx>
        <c:axId val="4162096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20927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'High Low Bay HIGH'!$D$57</c:f>
              <c:strCache>
                <c:ptCount val="1"/>
                <c:pt idx="0">
                  <c:v>32W T8</c:v>
                </c:pt>
              </c:strCache>
            </c:strRef>
          </c:tx>
          <c:spPr>
            <a:solidFill>
              <a:schemeClr val="accent2"/>
            </a:solidFill>
            <a:ln w="25400">
              <a:noFill/>
            </a:ln>
            <a:effectLst/>
          </c:spPr>
          <c:cat>
            <c:numRef>
              <c:f>'High Low Bay HIGH'!$E$56:$K$56</c:f>
              <c:numCache>
                <c:formatCode>General</c:formatCode>
                <c:ptCount val="7"/>
                <c:pt idx="0">
                  <c:v>2015</c:v>
                </c:pt>
                <c:pt idx="1">
                  <c:v>2016</c:v>
                </c:pt>
                <c:pt idx="2">
                  <c:v>2017</c:v>
                </c:pt>
                <c:pt idx="3">
                  <c:v>2018</c:v>
                </c:pt>
                <c:pt idx="4">
                  <c:v>2019</c:v>
                </c:pt>
                <c:pt idx="5">
                  <c:v>2020</c:v>
                </c:pt>
                <c:pt idx="6">
                  <c:v>2021</c:v>
                </c:pt>
              </c:numCache>
            </c:numRef>
          </c:cat>
          <c:val>
            <c:numRef>
              <c:f>'High Low Bay HIGH'!$E$57:$K$57</c:f>
              <c:numCache>
                <c:formatCode>0%</c:formatCode>
                <c:ptCount val="7"/>
                <c:pt idx="0">
                  <c:v>0.49217552151691901</c:v>
                </c:pt>
                <c:pt idx="1">
                  <c:v>0.57111651035405198</c:v>
                </c:pt>
                <c:pt idx="2">
                  <c:v>0.63078829579379703</c:v>
                </c:pt>
                <c:pt idx="3">
                  <c:v>0.67736264658773604</c:v>
                </c:pt>
                <c:pt idx="4">
                  <c:v>0.71266009229980898</c:v>
                </c:pt>
                <c:pt idx="5">
                  <c:v>0.73658250061072605</c:v>
                </c:pt>
                <c:pt idx="6">
                  <c:v>0.75162878653671905</c:v>
                </c:pt>
              </c:numCache>
            </c:numRef>
          </c:val>
          <c:extLst>
            <c:ext xmlns:c16="http://schemas.microsoft.com/office/drawing/2014/chart" uri="{C3380CC4-5D6E-409C-BE32-E72D297353CC}">
              <c16:uniqueId val="{00000000-CE80-42D2-947D-79365DCE5FCF}"/>
            </c:ext>
          </c:extLst>
        </c:ser>
        <c:ser>
          <c:idx val="2"/>
          <c:order val="2"/>
          <c:tx>
            <c:strRef>
              <c:f>'High Low Bay HIGH'!$D$58</c:f>
              <c:strCache>
                <c:ptCount val="1"/>
                <c:pt idx="0">
                  <c:v>High Pressure Sodium</c:v>
                </c:pt>
              </c:strCache>
            </c:strRef>
          </c:tx>
          <c:spPr>
            <a:solidFill>
              <a:schemeClr val="accent3"/>
            </a:solidFill>
            <a:ln w="25400">
              <a:noFill/>
            </a:ln>
            <a:effectLst/>
          </c:spPr>
          <c:cat>
            <c:numRef>
              <c:f>'High Low Bay HIGH'!$E$56:$K$56</c:f>
              <c:numCache>
                <c:formatCode>General</c:formatCode>
                <c:ptCount val="7"/>
                <c:pt idx="0">
                  <c:v>2015</c:v>
                </c:pt>
                <c:pt idx="1">
                  <c:v>2016</c:v>
                </c:pt>
                <c:pt idx="2">
                  <c:v>2017</c:v>
                </c:pt>
                <c:pt idx="3">
                  <c:v>2018</c:v>
                </c:pt>
                <c:pt idx="4">
                  <c:v>2019</c:v>
                </c:pt>
                <c:pt idx="5">
                  <c:v>2020</c:v>
                </c:pt>
                <c:pt idx="6">
                  <c:v>2021</c:v>
                </c:pt>
              </c:numCache>
            </c:numRef>
          </c:cat>
          <c:val>
            <c:numRef>
              <c:f>'High Low Bay HIGH'!$E$58:$K$58</c:f>
              <c:numCache>
                <c:formatCode>0%</c:formatCode>
                <c:ptCount val="7"/>
                <c:pt idx="0">
                  <c:v>1.1977222361180999E-2</c:v>
                </c:pt>
                <c:pt idx="1">
                  <c:v>7.4967338589701999E-3</c:v>
                </c:pt>
                <c:pt idx="2">
                  <c:v>4.3743557117071202E-3</c:v>
                </c:pt>
                <c:pt idx="3">
                  <c:v>2.3336657048945702E-3</c:v>
                </c:pt>
                <c:pt idx="4">
                  <c:v>1.10583803808416E-3</c:v>
                </c:pt>
                <c:pt idx="5">
                  <c:v>4.4683371307048899E-4</c:v>
                </c:pt>
                <c:pt idx="6">
                  <c:v>1.4554826306823501E-4</c:v>
                </c:pt>
              </c:numCache>
            </c:numRef>
          </c:val>
          <c:extLst>
            <c:ext xmlns:c16="http://schemas.microsoft.com/office/drawing/2014/chart" uri="{C3380CC4-5D6E-409C-BE32-E72D297353CC}">
              <c16:uniqueId val="{00000001-CE80-42D2-947D-79365DCE5FCF}"/>
            </c:ext>
          </c:extLst>
        </c:ser>
        <c:ser>
          <c:idx val="3"/>
          <c:order val="3"/>
          <c:tx>
            <c:strRef>
              <c:f>'High Low Bay HIGH'!$D$59</c:f>
              <c:strCache>
                <c:ptCount val="1"/>
                <c:pt idx="0">
                  <c:v>LED Luminaire</c:v>
                </c:pt>
              </c:strCache>
            </c:strRef>
          </c:tx>
          <c:spPr>
            <a:solidFill>
              <a:schemeClr val="accent4"/>
            </a:solidFill>
            <a:ln w="25400">
              <a:noFill/>
            </a:ln>
            <a:effectLst/>
          </c:spPr>
          <c:cat>
            <c:numRef>
              <c:f>'High Low Bay HIGH'!$E$56:$K$56</c:f>
              <c:numCache>
                <c:formatCode>General</c:formatCode>
                <c:ptCount val="7"/>
                <c:pt idx="0">
                  <c:v>2015</c:v>
                </c:pt>
                <c:pt idx="1">
                  <c:v>2016</c:v>
                </c:pt>
                <c:pt idx="2">
                  <c:v>2017</c:v>
                </c:pt>
                <c:pt idx="3">
                  <c:v>2018</c:v>
                </c:pt>
                <c:pt idx="4">
                  <c:v>2019</c:v>
                </c:pt>
                <c:pt idx="5">
                  <c:v>2020</c:v>
                </c:pt>
                <c:pt idx="6">
                  <c:v>2021</c:v>
                </c:pt>
              </c:numCache>
            </c:numRef>
          </c:cat>
          <c:val>
            <c:numRef>
              <c:f>'High Low Bay HIGH'!$E$59:$K$59</c:f>
              <c:numCache>
                <c:formatCode>0%</c:formatCode>
                <c:ptCount val="7"/>
                <c:pt idx="0">
                  <c:v>2.1740992694231898E-2</c:v>
                </c:pt>
                <c:pt idx="1">
                  <c:v>3.90194466802554E-2</c:v>
                </c:pt>
                <c:pt idx="2">
                  <c:v>5.37670654831588E-2</c:v>
                </c:pt>
                <c:pt idx="3">
                  <c:v>6.6391746669643106E-2</c:v>
                </c:pt>
                <c:pt idx="4">
                  <c:v>7.7192472662651099E-2</c:v>
                </c:pt>
                <c:pt idx="5">
                  <c:v>8.6930227837544394E-2</c:v>
                </c:pt>
                <c:pt idx="6">
                  <c:v>9.6097468375801701E-2</c:v>
                </c:pt>
              </c:numCache>
            </c:numRef>
          </c:val>
          <c:extLst>
            <c:ext xmlns:c16="http://schemas.microsoft.com/office/drawing/2014/chart" uri="{C3380CC4-5D6E-409C-BE32-E72D297353CC}">
              <c16:uniqueId val="{00000002-CE80-42D2-947D-79365DCE5FCF}"/>
            </c:ext>
          </c:extLst>
        </c:ser>
        <c:ser>
          <c:idx val="4"/>
          <c:order val="4"/>
          <c:tx>
            <c:strRef>
              <c:f>'High Low Bay HIGH'!$D$60</c:f>
              <c:strCache>
                <c:ptCount val="1"/>
                <c:pt idx="0">
                  <c:v>Mercury Vapor</c:v>
                </c:pt>
              </c:strCache>
            </c:strRef>
          </c:tx>
          <c:spPr>
            <a:solidFill>
              <a:schemeClr val="accent5"/>
            </a:solidFill>
            <a:ln w="25400">
              <a:noFill/>
            </a:ln>
            <a:effectLst/>
          </c:spPr>
          <c:cat>
            <c:numRef>
              <c:f>'High Low Bay HIGH'!$E$56:$K$56</c:f>
              <c:numCache>
                <c:formatCode>General</c:formatCode>
                <c:ptCount val="7"/>
                <c:pt idx="0">
                  <c:v>2015</c:v>
                </c:pt>
                <c:pt idx="1">
                  <c:v>2016</c:v>
                </c:pt>
                <c:pt idx="2">
                  <c:v>2017</c:v>
                </c:pt>
                <c:pt idx="3">
                  <c:v>2018</c:v>
                </c:pt>
                <c:pt idx="4">
                  <c:v>2019</c:v>
                </c:pt>
                <c:pt idx="5">
                  <c:v>2020</c:v>
                </c:pt>
                <c:pt idx="6">
                  <c:v>2021</c:v>
                </c:pt>
              </c:numCache>
            </c:numRef>
          </c:cat>
          <c:val>
            <c:numRef>
              <c:f>'High Low Bay HIGH'!$E$60:$K$60</c:f>
              <c:numCache>
                <c:formatCode>0%</c:formatCode>
                <c:ptCount val="7"/>
                <c:pt idx="0">
                  <c:v>5.1447964937318298E-3</c:v>
                </c:pt>
                <c:pt idx="1">
                  <c:v>4.0761527127919301E-3</c:v>
                </c:pt>
                <c:pt idx="2">
                  <c:v>3.4055932793085001E-3</c:v>
                </c:pt>
                <c:pt idx="3">
                  <c:v>2.9178197277464801E-3</c:v>
                </c:pt>
                <c:pt idx="4">
                  <c:v>2.5533269645682199E-3</c:v>
                </c:pt>
                <c:pt idx="5">
                  <c:v>2.3104067116060702E-3</c:v>
                </c:pt>
                <c:pt idx="6">
                  <c:v>2.1816654822949602E-3</c:v>
                </c:pt>
              </c:numCache>
            </c:numRef>
          </c:val>
          <c:extLst>
            <c:ext xmlns:c16="http://schemas.microsoft.com/office/drawing/2014/chart" uri="{C3380CC4-5D6E-409C-BE32-E72D297353CC}">
              <c16:uniqueId val="{00000003-CE80-42D2-947D-79365DCE5FCF}"/>
            </c:ext>
          </c:extLst>
        </c:ser>
        <c:ser>
          <c:idx val="5"/>
          <c:order val="5"/>
          <c:tx>
            <c:strRef>
              <c:f>'High Low Bay HIGH'!$D$61</c:f>
              <c:strCache>
                <c:ptCount val="1"/>
                <c:pt idx="0">
                  <c:v>Metal Halide</c:v>
                </c:pt>
              </c:strCache>
            </c:strRef>
          </c:tx>
          <c:spPr>
            <a:solidFill>
              <a:schemeClr val="accent6"/>
            </a:solidFill>
            <a:ln w="25400">
              <a:noFill/>
            </a:ln>
            <a:effectLst/>
          </c:spPr>
          <c:cat>
            <c:numRef>
              <c:f>'High Low Bay HIGH'!$E$56:$K$56</c:f>
              <c:numCache>
                <c:formatCode>General</c:formatCode>
                <c:ptCount val="7"/>
                <c:pt idx="0">
                  <c:v>2015</c:v>
                </c:pt>
                <c:pt idx="1">
                  <c:v>2016</c:v>
                </c:pt>
                <c:pt idx="2">
                  <c:v>2017</c:v>
                </c:pt>
                <c:pt idx="3">
                  <c:v>2018</c:v>
                </c:pt>
                <c:pt idx="4">
                  <c:v>2019</c:v>
                </c:pt>
                <c:pt idx="5">
                  <c:v>2020</c:v>
                </c:pt>
                <c:pt idx="6">
                  <c:v>2021</c:v>
                </c:pt>
              </c:numCache>
            </c:numRef>
          </c:cat>
          <c:val>
            <c:numRef>
              <c:f>'High Low Bay HIGH'!$E$61:$K$61</c:f>
              <c:numCache>
                <c:formatCode>0%</c:formatCode>
                <c:ptCount val="7"/>
                <c:pt idx="0">
                  <c:v>6.9332119312662394E-2</c:v>
                </c:pt>
                <c:pt idx="1">
                  <c:v>5.16354185610867E-2</c:v>
                </c:pt>
                <c:pt idx="2">
                  <c:v>3.8968860563237E-2</c:v>
                </c:pt>
                <c:pt idx="3">
                  <c:v>3.0290413131713E-2</c:v>
                </c:pt>
                <c:pt idx="4">
                  <c:v>2.48704931448414E-2</c:v>
                </c:pt>
                <c:pt idx="5">
                  <c:v>2.2087162208536799E-2</c:v>
                </c:pt>
                <c:pt idx="6">
                  <c:v>2.1168576930496001E-2</c:v>
                </c:pt>
              </c:numCache>
            </c:numRef>
          </c:val>
          <c:extLst>
            <c:ext xmlns:c16="http://schemas.microsoft.com/office/drawing/2014/chart" uri="{C3380CC4-5D6E-409C-BE32-E72D297353CC}">
              <c16:uniqueId val="{00000004-CE80-42D2-947D-79365DCE5FCF}"/>
            </c:ext>
          </c:extLst>
        </c:ser>
        <c:ser>
          <c:idx val="6"/>
          <c:order val="6"/>
          <c:tx>
            <c:strRef>
              <c:f>'High Low Bay HIGH'!$D$62</c:f>
              <c:strCache>
                <c:ptCount val="1"/>
                <c:pt idx="0">
                  <c:v>T12</c:v>
                </c:pt>
              </c:strCache>
            </c:strRef>
          </c:tx>
          <c:spPr>
            <a:solidFill>
              <a:schemeClr val="accent1">
                <a:lumMod val="60000"/>
              </a:schemeClr>
            </a:solidFill>
            <a:ln w="25400">
              <a:noFill/>
            </a:ln>
            <a:effectLst/>
          </c:spPr>
          <c:cat>
            <c:numRef>
              <c:f>'High Low Bay HIGH'!$E$56:$K$56</c:f>
              <c:numCache>
                <c:formatCode>General</c:formatCode>
                <c:ptCount val="7"/>
                <c:pt idx="0">
                  <c:v>2015</c:v>
                </c:pt>
                <c:pt idx="1">
                  <c:v>2016</c:v>
                </c:pt>
                <c:pt idx="2">
                  <c:v>2017</c:v>
                </c:pt>
                <c:pt idx="3">
                  <c:v>2018</c:v>
                </c:pt>
                <c:pt idx="4">
                  <c:v>2019</c:v>
                </c:pt>
                <c:pt idx="5">
                  <c:v>2020</c:v>
                </c:pt>
                <c:pt idx="6">
                  <c:v>2021</c:v>
                </c:pt>
              </c:numCache>
            </c:numRef>
          </c:cat>
          <c:val>
            <c:numRef>
              <c:f>'High Low Bay HIGH'!$E$62:$K$62</c:f>
              <c:numCache>
                <c:formatCode>0%</c:formatCode>
                <c:ptCount val="7"/>
                <c:pt idx="0">
                  <c:v>9.95236787699222E-2</c:v>
                </c:pt>
                <c:pt idx="1">
                  <c:v>7.9266404179019506E-2</c:v>
                </c:pt>
                <c:pt idx="2">
                  <c:v>6.3040187256164698E-2</c:v>
                </c:pt>
                <c:pt idx="3">
                  <c:v>5.0556843782231901E-2</c:v>
                </c:pt>
                <c:pt idx="4">
                  <c:v>4.34142220053374E-2</c:v>
                </c:pt>
                <c:pt idx="5">
                  <c:v>4.1473547349129197E-2</c:v>
                </c:pt>
                <c:pt idx="6">
                  <c:v>4.20031100661485E-2</c:v>
                </c:pt>
              </c:numCache>
            </c:numRef>
          </c:val>
          <c:extLst>
            <c:ext xmlns:c16="http://schemas.microsoft.com/office/drawing/2014/chart" uri="{C3380CC4-5D6E-409C-BE32-E72D297353CC}">
              <c16:uniqueId val="{00000005-CE80-42D2-947D-79365DCE5FCF}"/>
            </c:ext>
          </c:extLst>
        </c:ser>
        <c:ser>
          <c:idx val="7"/>
          <c:order val="7"/>
          <c:tx>
            <c:strRef>
              <c:f>'High Low Bay HIGH'!$D$63</c:f>
              <c:strCache>
                <c:ptCount val="1"/>
                <c:pt idx="0">
                  <c:v>T5HO</c:v>
                </c:pt>
              </c:strCache>
            </c:strRef>
          </c:tx>
          <c:spPr>
            <a:solidFill>
              <a:schemeClr val="accent2">
                <a:lumMod val="60000"/>
              </a:schemeClr>
            </a:solidFill>
            <a:ln w="25400">
              <a:noFill/>
            </a:ln>
            <a:effectLst/>
          </c:spPr>
          <c:cat>
            <c:numRef>
              <c:f>'High Low Bay HIGH'!$E$56:$K$56</c:f>
              <c:numCache>
                <c:formatCode>General</c:formatCode>
                <c:ptCount val="7"/>
                <c:pt idx="0">
                  <c:v>2015</c:v>
                </c:pt>
                <c:pt idx="1">
                  <c:v>2016</c:v>
                </c:pt>
                <c:pt idx="2">
                  <c:v>2017</c:v>
                </c:pt>
                <c:pt idx="3">
                  <c:v>2018</c:v>
                </c:pt>
                <c:pt idx="4">
                  <c:v>2019</c:v>
                </c:pt>
                <c:pt idx="5">
                  <c:v>2020</c:v>
                </c:pt>
                <c:pt idx="6">
                  <c:v>2021</c:v>
                </c:pt>
              </c:numCache>
            </c:numRef>
          </c:cat>
          <c:val>
            <c:numRef>
              <c:f>'High Low Bay HIGH'!$E$63:$K$63</c:f>
              <c:numCache>
                <c:formatCode>0%</c:formatCode>
                <c:ptCount val="7"/>
                <c:pt idx="0">
                  <c:v>0.26554150760799</c:v>
                </c:pt>
                <c:pt idx="1">
                  <c:v>0.20868017142935599</c:v>
                </c:pt>
                <c:pt idx="2">
                  <c:v>0.16337912649097899</c:v>
                </c:pt>
                <c:pt idx="3">
                  <c:v>0.124948918745021</c:v>
                </c:pt>
                <c:pt idx="4">
                  <c:v>9.1017238971243003E-2</c:v>
                </c:pt>
                <c:pt idx="5">
                  <c:v>6.1663434615445503E-2</c:v>
                </c:pt>
                <c:pt idx="6">
                  <c:v>3.75560521971154E-2</c:v>
                </c:pt>
              </c:numCache>
            </c:numRef>
          </c:val>
          <c:extLst>
            <c:ext xmlns:c16="http://schemas.microsoft.com/office/drawing/2014/chart" uri="{C3380CC4-5D6E-409C-BE32-E72D297353CC}">
              <c16:uniqueId val="{00000006-CE80-42D2-947D-79365DCE5FCF}"/>
            </c:ext>
          </c:extLst>
        </c:ser>
        <c:ser>
          <c:idx val="8"/>
          <c:order val="8"/>
          <c:tx>
            <c:strRef>
              <c:f>'High Low Bay HIGH'!$D$64</c:f>
              <c:strCache>
                <c:ptCount val="1"/>
                <c:pt idx="0">
                  <c:v>T5SO</c:v>
                </c:pt>
              </c:strCache>
            </c:strRef>
          </c:tx>
          <c:spPr>
            <a:solidFill>
              <a:schemeClr val="accent3">
                <a:lumMod val="60000"/>
              </a:schemeClr>
            </a:solidFill>
            <a:ln w="25400">
              <a:noFill/>
            </a:ln>
            <a:effectLst/>
          </c:spPr>
          <c:cat>
            <c:numRef>
              <c:f>'High Low Bay HIGH'!$E$56:$K$56</c:f>
              <c:numCache>
                <c:formatCode>General</c:formatCode>
                <c:ptCount val="7"/>
                <c:pt idx="0">
                  <c:v>2015</c:v>
                </c:pt>
                <c:pt idx="1">
                  <c:v>2016</c:v>
                </c:pt>
                <c:pt idx="2">
                  <c:v>2017</c:v>
                </c:pt>
                <c:pt idx="3">
                  <c:v>2018</c:v>
                </c:pt>
                <c:pt idx="4">
                  <c:v>2019</c:v>
                </c:pt>
                <c:pt idx="5">
                  <c:v>2020</c:v>
                </c:pt>
                <c:pt idx="6">
                  <c:v>2021</c:v>
                </c:pt>
              </c:numCache>
            </c:numRef>
          </c:cat>
          <c:val>
            <c:numRef>
              <c:f>'High Low Bay HIGH'!$E$64:$K$64</c:f>
              <c:numCache>
                <c:formatCode>0%</c:formatCode>
                <c:ptCount val="7"/>
                <c:pt idx="0">
                  <c:v>2.59713241571768E-2</c:v>
                </c:pt>
                <c:pt idx="1">
                  <c:v>2.34225206251495E-2</c:v>
                </c:pt>
                <c:pt idx="2">
                  <c:v>2.1714923900283199E-2</c:v>
                </c:pt>
                <c:pt idx="3">
                  <c:v>2.0582060266430401E-2</c:v>
                </c:pt>
                <c:pt idx="4">
                  <c:v>1.9822683117961901E-2</c:v>
                </c:pt>
                <c:pt idx="5">
                  <c:v>1.9242457892444199E-2</c:v>
                </c:pt>
                <c:pt idx="6">
                  <c:v>1.88226703782279E-2</c:v>
                </c:pt>
              </c:numCache>
            </c:numRef>
          </c:val>
          <c:extLst>
            <c:ext xmlns:c16="http://schemas.microsoft.com/office/drawing/2014/chart" uri="{C3380CC4-5D6E-409C-BE32-E72D297353CC}">
              <c16:uniqueId val="{00000007-CE80-42D2-947D-79365DCE5FCF}"/>
            </c:ext>
          </c:extLst>
        </c:ser>
        <c:dLbls>
          <c:showLegendKey val="0"/>
          <c:showVal val="0"/>
          <c:showCatName val="0"/>
          <c:showSerName val="0"/>
          <c:showPercent val="0"/>
          <c:showBubbleSize val="0"/>
        </c:dLbls>
        <c:axId val="718265576"/>
        <c:axId val="718267536"/>
        <c:extLst>
          <c:ext xmlns:c15="http://schemas.microsoft.com/office/drawing/2012/chart" uri="{02D57815-91ED-43cb-92C2-25804820EDAC}">
            <c15:filteredAreaSeries>
              <c15:ser>
                <c:idx val="0"/>
                <c:order val="0"/>
                <c:tx>
                  <c:strRef>
                    <c:extLst>
                      <c:ext uri="{02D57815-91ED-43cb-92C2-25804820EDAC}">
                        <c15:formulaRef>
                          <c15:sqref>'High Low Bay HIGH'!$D$56</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'High Low Bay HIGH'!$E$56:$K$56</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'High Low Bay HIGH'!$E$56:$K$56</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8-CE80-42D2-947D-79365DCE5FCF}"/>
                  </c:ext>
                </c:extLst>
              </c15:ser>
            </c15:filteredAreaSeries>
          </c:ext>
        </c:extLst>
      </c:areaChart>
      <c:catAx>
        <c:axId val="7182655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267536"/>
        <c:crosses val="autoZero"/>
        <c:auto val="1"/>
        <c:lblAlgn val="ctr"/>
        <c:lblOffset val="100"/>
        <c:noMultiLvlLbl val="0"/>
      </c:catAx>
      <c:valAx>
        <c:axId val="7182675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26557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'High Low Bay HIGH'!$C$82:$D$82</c:f>
              <c:strCache>
                <c:ptCount val="2"/>
                <c:pt idx="0">
                  <c:v>Commercial</c:v>
                </c:pt>
                <c:pt idx="1">
                  <c:v>Momentum Savings</c:v>
                </c:pt>
              </c:strCache>
            </c:strRef>
          </c:tx>
          <c:spPr>
            <a:solidFill>
              <a:schemeClr val="accent2"/>
            </a:solidFill>
            <a:ln>
              <a:noFill/>
            </a:ln>
            <a:effectLst/>
          </c:spPr>
          <c:invertIfNegative val="0"/>
          <c:cat>
            <c:numRef>
              <c:f>'High Low Bay HIGH'!$F$81:$K$81</c:f>
              <c:numCache>
                <c:formatCode>General</c:formatCode>
                <c:ptCount val="6"/>
                <c:pt idx="0">
                  <c:v>2016</c:v>
                </c:pt>
                <c:pt idx="1">
                  <c:v>2017</c:v>
                </c:pt>
                <c:pt idx="2">
                  <c:v>2018</c:v>
                </c:pt>
                <c:pt idx="3">
                  <c:v>2019</c:v>
                </c:pt>
                <c:pt idx="4">
                  <c:v>2020</c:v>
                </c:pt>
                <c:pt idx="5">
                  <c:v>2021</c:v>
                </c:pt>
              </c:numCache>
            </c:numRef>
          </c:cat>
          <c:val>
            <c:numRef>
              <c:f>'High Low Bay HIGH'!$E$82:$K$82</c:f>
              <c:numCache>
                <c:formatCode>0.0</c:formatCode>
                <c:ptCount val="7"/>
                <c:pt idx="1">
                  <c:v>0.7165567420393022</c:v>
                </c:pt>
                <c:pt idx="2">
                  <c:v>1.8784440306635792</c:v>
                </c:pt>
                <c:pt idx="3">
                  <c:v>2.1965224798394285</c:v>
                </c:pt>
                <c:pt idx="4">
                  <c:v>2.4931831205341721</c:v>
                </c:pt>
                <c:pt idx="5">
                  <c:v>3.239251842442409</c:v>
                </c:pt>
                <c:pt idx="6">
                  <c:v>2.8609882956191437</c:v>
                </c:pt>
              </c:numCache>
            </c:numRef>
          </c:val>
          <c:extLst>
            <c:ext xmlns:c16="http://schemas.microsoft.com/office/drawing/2014/chart" uri="{C3380CC4-5D6E-409C-BE32-E72D297353CC}">
              <c16:uniqueId val="{00000001-731A-4434-A285-3A49BDD4E31C}"/>
            </c:ext>
          </c:extLst>
        </c:ser>
        <c:ser>
          <c:idx val="2"/>
          <c:order val="2"/>
          <c:tx>
            <c:strRef>
              <c:f>'High Low Bay HIGH'!$C$83:$D$83</c:f>
              <c:strCache>
                <c:ptCount val="2"/>
                <c:pt idx="0">
                  <c:v>Industrial</c:v>
                </c:pt>
                <c:pt idx="1">
                  <c:v>Momentum Savings</c:v>
                </c:pt>
              </c:strCache>
            </c:strRef>
          </c:tx>
          <c:spPr>
            <a:solidFill>
              <a:schemeClr val="accent3"/>
            </a:solidFill>
            <a:ln>
              <a:noFill/>
            </a:ln>
            <a:effectLst/>
          </c:spPr>
          <c:invertIfNegative val="0"/>
          <c:cat>
            <c:numRef>
              <c:f>'High Low Bay HIGH'!$F$81:$K$81</c:f>
              <c:numCache>
                <c:formatCode>General</c:formatCode>
                <c:ptCount val="6"/>
                <c:pt idx="0">
                  <c:v>2016</c:v>
                </c:pt>
                <c:pt idx="1">
                  <c:v>2017</c:v>
                </c:pt>
                <c:pt idx="2">
                  <c:v>2018</c:v>
                </c:pt>
                <c:pt idx="3">
                  <c:v>2019</c:v>
                </c:pt>
                <c:pt idx="4">
                  <c:v>2020</c:v>
                </c:pt>
                <c:pt idx="5">
                  <c:v>2021</c:v>
                </c:pt>
              </c:numCache>
            </c:numRef>
          </c:cat>
          <c:val>
            <c:numRef>
              <c:f>'High Low Bay HIGH'!$E$83:$K$83</c:f>
              <c:numCache>
                <c:formatCode>0.0</c:formatCode>
                <c:ptCount val="7"/>
                <c:pt idx="1">
                  <c:v>4.7999265139127001E-2</c:v>
                </c:pt>
                <c:pt idx="2">
                  <c:v>-0.58762670645261972</c:v>
                </c:pt>
                <c:pt idx="3">
                  <c:v>0.85648812464109358</c:v>
                </c:pt>
                <c:pt idx="4">
                  <c:v>0.42136837340452038</c:v>
                </c:pt>
                <c:pt idx="5">
                  <c:v>1.5187107041776506</c:v>
                </c:pt>
                <c:pt idx="6">
                  <c:v>0.87111568384572879</c:v>
                </c:pt>
              </c:numCache>
            </c:numRef>
          </c:val>
          <c:extLst>
            <c:ext xmlns:c16="http://schemas.microsoft.com/office/drawing/2014/chart" uri="{C3380CC4-5D6E-409C-BE32-E72D297353CC}">
              <c16:uniqueId val="{00000002-731A-4434-A285-3A49BDD4E31C}"/>
            </c:ext>
          </c:extLst>
        </c:ser>
        <c:dLbls>
          <c:showLegendKey val="0"/>
          <c:showVal val="0"/>
          <c:showCatName val="0"/>
          <c:showSerName val="0"/>
          <c:showPercent val="0"/>
          <c:showBubbleSize val="0"/>
        </c:dLbls>
        <c:gapWidth val="219"/>
        <c:overlap val="-27"/>
        <c:axId val="1894661744"/>
        <c:axId val="1894657168"/>
        <c:extLst>
          <c:ext xmlns:c15="http://schemas.microsoft.com/office/drawing/2012/chart" uri="{02D57815-91ED-43cb-92C2-25804820EDAC}">
            <c15:filteredBarSeries>
              <c15:ser>
                <c:idx val="0"/>
                <c:order val="0"/>
                <c:tx>
                  <c:strRef>
                    <c:extLst>
                      <c:ext uri="{02D57815-91ED-43cb-92C2-25804820EDAC}">
                        <c15:formulaRef>
                          <c15:sqref>'High Low Bay HIGH'!$C$81:$D$81</c15:sqref>
                        </c15:formulaRef>
                      </c:ext>
                    </c:extLst>
                    <c:strCache>
                      <c:ptCount val="2"/>
                      <c:pt idx="0">
                        <c:v>Sectors</c:v>
                      </c:pt>
                      <c:pt idx="1">
                        <c:v>Momentum Components</c:v>
                      </c:pt>
                    </c:strCache>
                  </c:strRef>
                </c:tx>
                <c:spPr>
                  <a:solidFill>
                    <a:schemeClr val="accent1"/>
                  </a:solidFill>
                  <a:ln>
                    <a:noFill/>
                  </a:ln>
                  <a:effectLst/>
                </c:spPr>
                <c:invertIfNegative val="0"/>
                <c:cat>
                  <c:numRef>
                    <c:extLst>
                      <c:ext uri="{02D57815-91ED-43cb-92C2-25804820EDAC}">
                        <c15:formulaRef>
                          <c15:sqref>'High Low Bay HIGH'!$F$81:$K$81</c15:sqref>
                        </c15:formulaRef>
                      </c:ext>
                    </c:extLst>
                    <c:numCache>
                      <c:formatCode>General</c:formatCode>
                      <c:ptCount val="6"/>
                      <c:pt idx="0">
                        <c:v>2016</c:v>
                      </c:pt>
                      <c:pt idx="1">
                        <c:v>2017</c:v>
                      </c:pt>
                      <c:pt idx="2">
                        <c:v>2018</c:v>
                      </c:pt>
                      <c:pt idx="3">
                        <c:v>2019</c:v>
                      </c:pt>
                      <c:pt idx="4">
                        <c:v>2020</c:v>
                      </c:pt>
                      <c:pt idx="5">
                        <c:v>2021</c:v>
                      </c:pt>
                    </c:numCache>
                  </c:numRef>
                </c:cat>
                <c:val>
                  <c:numRef>
                    <c:extLst>
                      <c:ext uri="{02D57815-91ED-43cb-92C2-25804820EDAC}">
                        <c15:formulaRef>
                          <c15:sqref>'High Low Bay HIGH'!$E$81:$K$81</c15:sqref>
                        </c15:formulaRef>
                      </c:ext>
                    </c:extLst>
                    <c:numCache>
                      <c:formatCode>General</c:formatCode>
                      <c:ptCount val="7"/>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0-731A-4434-A285-3A49BDD4E31C}"/>
                  </c:ext>
                </c:extLst>
              </c15:ser>
            </c15:filteredBarSeries>
          </c:ext>
        </c:extLst>
      </c:barChart>
      <c:catAx>
        <c:axId val="18946617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57168"/>
        <c:crosses val="autoZero"/>
        <c:auto val="1"/>
        <c:lblAlgn val="ctr"/>
        <c:lblOffset val="100"/>
        <c:noMultiLvlLbl val="0"/>
      </c:catAx>
      <c:valAx>
        <c:axId val="1894657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61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'High Low Bay LOW'!$D$7</c:f>
              <c:strCache>
                <c:ptCount val="1"/>
                <c:pt idx="0">
                  <c:v>32W T8</c:v>
                </c:pt>
              </c:strCache>
            </c:strRef>
          </c:tx>
          <c:spPr>
            <a:solidFill>
              <a:schemeClr val="accent2"/>
            </a:solidFill>
            <a:ln w="25400">
              <a:noFill/>
            </a:ln>
            <a:effectLst/>
          </c:spPr>
          <c:cat>
            <c:numRef>
              <c:f>'High Low Bay LOW'!$E$6:$K$6</c:f>
              <c:numCache>
                <c:formatCode>General</c:formatCode>
                <c:ptCount val="7"/>
                <c:pt idx="0">
                  <c:v>2015</c:v>
                </c:pt>
                <c:pt idx="1">
                  <c:v>2016</c:v>
                </c:pt>
                <c:pt idx="2">
                  <c:v>2017</c:v>
                </c:pt>
                <c:pt idx="3">
                  <c:v>2018</c:v>
                </c:pt>
                <c:pt idx="4">
                  <c:v>2019</c:v>
                </c:pt>
                <c:pt idx="5">
                  <c:v>2020</c:v>
                </c:pt>
                <c:pt idx="6">
                  <c:v>2021</c:v>
                </c:pt>
              </c:numCache>
            </c:numRef>
          </c:cat>
          <c:val>
            <c:numRef>
              <c:f>'High Low Bay LOW'!$E$7:$K$7</c:f>
              <c:numCache>
                <c:formatCode>0%</c:formatCode>
                <c:ptCount val="7"/>
                <c:pt idx="0">
                  <c:v>0.87338124933497963</c:v>
                </c:pt>
                <c:pt idx="1">
                  <c:v>0.76734295275841824</c:v>
                </c:pt>
                <c:pt idx="2">
                  <c:v>0.60301726972415148</c:v>
                </c:pt>
                <c:pt idx="3">
                  <c:v>0.43528019583046551</c:v>
                </c:pt>
                <c:pt idx="4">
                  <c:v>0.41312775979414806</c:v>
                </c:pt>
                <c:pt idx="5">
                  <c:v>0.35821593906660992</c:v>
                </c:pt>
                <c:pt idx="6">
                  <c:v>0.35863875679562657</c:v>
                </c:pt>
              </c:numCache>
            </c:numRef>
          </c:val>
          <c:extLst>
            <c:ext xmlns:c16="http://schemas.microsoft.com/office/drawing/2014/chart" uri="{C3380CC4-5D6E-409C-BE32-E72D297353CC}">
              <c16:uniqueId val="{00000000-74E0-418F-B4F7-0C08B2165F22}"/>
            </c:ext>
          </c:extLst>
        </c:ser>
        <c:ser>
          <c:idx val="2"/>
          <c:order val="2"/>
          <c:tx>
            <c:strRef>
              <c:f>'High Low Bay LOW'!$D$8</c:f>
              <c:strCache>
                <c:ptCount val="1"/>
                <c:pt idx="0">
                  <c:v>High Pressure Sodium</c:v>
                </c:pt>
              </c:strCache>
            </c:strRef>
          </c:tx>
          <c:spPr>
            <a:solidFill>
              <a:schemeClr val="accent3"/>
            </a:solidFill>
            <a:ln w="25400">
              <a:noFill/>
            </a:ln>
            <a:effectLst/>
          </c:spPr>
          <c:cat>
            <c:numRef>
              <c:f>'High Low Bay LOW'!$E$6:$K$6</c:f>
              <c:numCache>
                <c:formatCode>General</c:formatCode>
                <c:ptCount val="7"/>
                <c:pt idx="0">
                  <c:v>2015</c:v>
                </c:pt>
                <c:pt idx="1">
                  <c:v>2016</c:v>
                </c:pt>
                <c:pt idx="2">
                  <c:v>2017</c:v>
                </c:pt>
                <c:pt idx="3">
                  <c:v>2018</c:v>
                </c:pt>
                <c:pt idx="4">
                  <c:v>2019</c:v>
                </c:pt>
                <c:pt idx="5">
                  <c:v>2020</c:v>
                </c:pt>
                <c:pt idx="6">
                  <c:v>2021</c:v>
                </c:pt>
              </c:numCache>
            </c:numRef>
          </c:cat>
          <c:val>
            <c:numRef>
              <c:f>'High Low Bay LOW'!$E$8:$K$8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74E0-418F-B4F7-0C08B2165F22}"/>
            </c:ext>
          </c:extLst>
        </c:ser>
        <c:ser>
          <c:idx val="3"/>
          <c:order val="3"/>
          <c:tx>
            <c:strRef>
              <c:f>'High Low Bay LOW'!$D$9</c:f>
              <c:strCache>
                <c:ptCount val="1"/>
                <c:pt idx="0">
                  <c:v>LED Lamp</c:v>
                </c:pt>
              </c:strCache>
            </c:strRef>
          </c:tx>
          <c:spPr>
            <a:solidFill>
              <a:schemeClr val="accent4"/>
            </a:solidFill>
            <a:ln w="25400">
              <a:noFill/>
            </a:ln>
            <a:effectLst/>
          </c:spPr>
          <c:cat>
            <c:numRef>
              <c:f>'High Low Bay LOW'!$E$6:$K$6</c:f>
              <c:numCache>
                <c:formatCode>General</c:formatCode>
                <c:ptCount val="7"/>
                <c:pt idx="0">
                  <c:v>2015</c:v>
                </c:pt>
                <c:pt idx="1">
                  <c:v>2016</c:v>
                </c:pt>
                <c:pt idx="2">
                  <c:v>2017</c:v>
                </c:pt>
                <c:pt idx="3">
                  <c:v>2018</c:v>
                </c:pt>
                <c:pt idx="4">
                  <c:v>2019</c:v>
                </c:pt>
                <c:pt idx="5">
                  <c:v>2020</c:v>
                </c:pt>
                <c:pt idx="6">
                  <c:v>2021</c:v>
                </c:pt>
              </c:numCache>
            </c:numRef>
          </c:cat>
          <c:val>
            <c:numRef>
              <c:f>'High Low Bay LOW'!$E$9:$K$9</c:f>
              <c:numCache>
                <c:formatCode>0%</c:formatCode>
                <c:ptCount val="7"/>
                <c:pt idx="0">
                  <c:v>6.6037537598553006E-3</c:v>
                </c:pt>
                <c:pt idx="1">
                  <c:v>8.1218999167816906E-3</c:v>
                </c:pt>
                <c:pt idx="2">
                  <c:v>1.3608820671266923E-2</c:v>
                </c:pt>
                <c:pt idx="3">
                  <c:v>1.9431285770949883E-2</c:v>
                </c:pt>
                <c:pt idx="4">
                  <c:v>2.3931341987184305E-2</c:v>
                </c:pt>
                <c:pt idx="5">
                  <c:v>1.9673675835277776E-2</c:v>
                </c:pt>
                <c:pt idx="6">
                  <c:v>1.975315476833673E-2</c:v>
                </c:pt>
              </c:numCache>
            </c:numRef>
          </c:val>
          <c:extLst>
            <c:ext xmlns:c16="http://schemas.microsoft.com/office/drawing/2014/chart" uri="{C3380CC4-5D6E-409C-BE32-E72D297353CC}">
              <c16:uniqueId val="{00000002-74E0-418F-B4F7-0C08B2165F22}"/>
            </c:ext>
          </c:extLst>
        </c:ser>
        <c:ser>
          <c:idx val="4"/>
          <c:order val="4"/>
          <c:tx>
            <c:strRef>
              <c:f>'High Low Bay LOW'!$D$10</c:f>
              <c:strCache>
                <c:ptCount val="1"/>
                <c:pt idx="0">
                  <c:v>LED Luminaire</c:v>
                </c:pt>
              </c:strCache>
            </c:strRef>
          </c:tx>
          <c:spPr>
            <a:solidFill>
              <a:schemeClr val="accent5"/>
            </a:solidFill>
            <a:ln w="25400">
              <a:noFill/>
            </a:ln>
            <a:effectLst/>
          </c:spPr>
          <c:cat>
            <c:numRef>
              <c:f>'High Low Bay LOW'!$E$6:$K$6</c:f>
              <c:numCache>
                <c:formatCode>General</c:formatCode>
                <c:ptCount val="7"/>
                <c:pt idx="0">
                  <c:v>2015</c:v>
                </c:pt>
                <c:pt idx="1">
                  <c:v>2016</c:v>
                </c:pt>
                <c:pt idx="2">
                  <c:v>2017</c:v>
                </c:pt>
                <c:pt idx="3">
                  <c:v>2018</c:v>
                </c:pt>
                <c:pt idx="4">
                  <c:v>2019</c:v>
                </c:pt>
                <c:pt idx="5">
                  <c:v>2020</c:v>
                </c:pt>
                <c:pt idx="6">
                  <c:v>2021</c:v>
                </c:pt>
              </c:numCache>
            </c:numRef>
          </c:cat>
          <c:val>
            <c:numRef>
              <c:f>'High Low Bay LOW'!$E$10:$K$10</c:f>
              <c:numCache>
                <c:formatCode>0%</c:formatCode>
                <c:ptCount val="7"/>
                <c:pt idx="0">
                  <c:v>3.0281096324464674E-2</c:v>
                </c:pt>
                <c:pt idx="1">
                  <c:v>2.6561112002843397E-2</c:v>
                </c:pt>
                <c:pt idx="2">
                  <c:v>7.730062651943774E-2</c:v>
                </c:pt>
                <c:pt idx="3">
                  <c:v>8.8897381616010629E-2</c:v>
                </c:pt>
                <c:pt idx="4">
                  <c:v>5.9209727566254394E-2</c:v>
                </c:pt>
                <c:pt idx="5">
                  <c:v>4.7831781306530333E-2</c:v>
                </c:pt>
                <c:pt idx="6">
                  <c:v>4.8114549236237251E-2</c:v>
                </c:pt>
              </c:numCache>
            </c:numRef>
          </c:val>
          <c:extLst>
            <c:ext xmlns:c16="http://schemas.microsoft.com/office/drawing/2014/chart" uri="{C3380CC4-5D6E-409C-BE32-E72D297353CC}">
              <c16:uniqueId val="{00000003-74E0-418F-B4F7-0C08B2165F22}"/>
            </c:ext>
          </c:extLst>
        </c:ser>
        <c:ser>
          <c:idx val="5"/>
          <c:order val="5"/>
          <c:tx>
            <c:strRef>
              <c:f>'High Low Bay LOW'!$D$11</c:f>
              <c:strCache>
                <c:ptCount val="1"/>
                <c:pt idx="0">
                  <c:v>Mercury Vapor</c:v>
                </c:pt>
              </c:strCache>
            </c:strRef>
          </c:tx>
          <c:spPr>
            <a:solidFill>
              <a:schemeClr val="accent6"/>
            </a:solidFill>
            <a:ln w="25400">
              <a:noFill/>
            </a:ln>
            <a:effectLst/>
          </c:spPr>
          <c:cat>
            <c:numRef>
              <c:f>'High Low Bay LOW'!$E$6:$K$6</c:f>
              <c:numCache>
                <c:formatCode>General</c:formatCode>
                <c:ptCount val="7"/>
                <c:pt idx="0">
                  <c:v>2015</c:v>
                </c:pt>
                <c:pt idx="1">
                  <c:v>2016</c:v>
                </c:pt>
                <c:pt idx="2">
                  <c:v>2017</c:v>
                </c:pt>
                <c:pt idx="3">
                  <c:v>2018</c:v>
                </c:pt>
                <c:pt idx="4">
                  <c:v>2019</c:v>
                </c:pt>
                <c:pt idx="5">
                  <c:v>2020</c:v>
                </c:pt>
                <c:pt idx="6">
                  <c:v>2021</c:v>
                </c:pt>
              </c:numCache>
            </c:numRef>
          </c:cat>
          <c:val>
            <c:numRef>
              <c:f>'High Low Bay LOW'!$E$11:$K$11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74E0-418F-B4F7-0C08B2165F22}"/>
            </c:ext>
          </c:extLst>
        </c:ser>
        <c:ser>
          <c:idx val="6"/>
          <c:order val="6"/>
          <c:tx>
            <c:strRef>
              <c:f>'High Low Bay LOW'!$D$12</c:f>
              <c:strCache>
                <c:ptCount val="1"/>
                <c:pt idx="0">
                  <c:v>Metal Halide</c:v>
                </c:pt>
              </c:strCache>
            </c:strRef>
          </c:tx>
          <c:spPr>
            <a:solidFill>
              <a:schemeClr val="accent1">
                <a:lumMod val="60000"/>
              </a:schemeClr>
            </a:solidFill>
            <a:ln w="25400">
              <a:noFill/>
            </a:ln>
            <a:effectLst/>
          </c:spPr>
          <c:cat>
            <c:numRef>
              <c:f>'High Low Bay LOW'!$E$6:$K$6</c:f>
              <c:numCache>
                <c:formatCode>General</c:formatCode>
                <c:ptCount val="7"/>
                <c:pt idx="0">
                  <c:v>2015</c:v>
                </c:pt>
                <c:pt idx="1">
                  <c:v>2016</c:v>
                </c:pt>
                <c:pt idx="2">
                  <c:v>2017</c:v>
                </c:pt>
                <c:pt idx="3">
                  <c:v>2018</c:v>
                </c:pt>
                <c:pt idx="4">
                  <c:v>2019</c:v>
                </c:pt>
                <c:pt idx="5">
                  <c:v>2020</c:v>
                </c:pt>
                <c:pt idx="6">
                  <c:v>2021</c:v>
                </c:pt>
              </c:numCache>
            </c:numRef>
          </c:cat>
          <c:val>
            <c:numRef>
              <c:f>'High Low Bay LOW'!$E$12:$K$12</c:f>
              <c:numCache>
                <c:formatCode>0%</c:formatCode>
                <c:ptCount val="7"/>
                <c:pt idx="0">
                  <c:v>8.2807301082483357E-3</c:v>
                </c:pt>
                <c:pt idx="1">
                  <c:v>1.0665933416851116E-3</c:v>
                </c:pt>
                <c:pt idx="2">
                  <c:v>0</c:v>
                </c:pt>
                <c:pt idx="3">
                  <c:v>0</c:v>
                </c:pt>
                <c:pt idx="4">
                  <c:v>0</c:v>
                </c:pt>
                <c:pt idx="5">
                  <c:v>0</c:v>
                </c:pt>
                <c:pt idx="6">
                  <c:v>0</c:v>
                </c:pt>
              </c:numCache>
            </c:numRef>
          </c:val>
          <c:extLst>
            <c:ext xmlns:c16="http://schemas.microsoft.com/office/drawing/2014/chart" uri="{C3380CC4-5D6E-409C-BE32-E72D297353CC}">
              <c16:uniqueId val="{00000005-74E0-418F-B4F7-0C08B2165F22}"/>
            </c:ext>
          </c:extLst>
        </c:ser>
        <c:ser>
          <c:idx val="7"/>
          <c:order val="7"/>
          <c:tx>
            <c:strRef>
              <c:f>'High Low Bay LOW'!$D$13</c:f>
              <c:strCache>
                <c:ptCount val="1"/>
                <c:pt idx="0">
                  <c:v>T12</c:v>
                </c:pt>
              </c:strCache>
            </c:strRef>
          </c:tx>
          <c:spPr>
            <a:solidFill>
              <a:schemeClr val="accent2">
                <a:lumMod val="60000"/>
              </a:schemeClr>
            </a:solidFill>
            <a:ln w="25400">
              <a:noFill/>
            </a:ln>
            <a:effectLst/>
          </c:spPr>
          <c:cat>
            <c:numRef>
              <c:f>'High Low Bay LOW'!$E$6:$K$6</c:f>
              <c:numCache>
                <c:formatCode>General</c:formatCode>
                <c:ptCount val="7"/>
                <c:pt idx="0">
                  <c:v>2015</c:v>
                </c:pt>
                <c:pt idx="1">
                  <c:v>2016</c:v>
                </c:pt>
                <c:pt idx="2">
                  <c:v>2017</c:v>
                </c:pt>
                <c:pt idx="3">
                  <c:v>2018</c:v>
                </c:pt>
                <c:pt idx="4">
                  <c:v>2019</c:v>
                </c:pt>
                <c:pt idx="5">
                  <c:v>2020</c:v>
                </c:pt>
                <c:pt idx="6">
                  <c:v>2021</c:v>
                </c:pt>
              </c:numCache>
            </c:numRef>
          </c:cat>
          <c:val>
            <c:numRef>
              <c:f>'High Low Bay LOW'!$E$13:$K$13</c:f>
              <c:numCache>
                <c:formatCode>0%</c:formatCode>
                <c:ptCount val="7"/>
                <c:pt idx="0">
                  <c:v>4.752956594400274E-2</c:v>
                </c:pt>
                <c:pt idx="1">
                  <c:v>3.9949247327606865E-2</c:v>
                </c:pt>
                <c:pt idx="2">
                  <c:v>3.9164458571183988E-2</c:v>
                </c:pt>
                <c:pt idx="3">
                  <c:v>3.2467867533586228E-2</c:v>
                </c:pt>
                <c:pt idx="4">
                  <c:v>3.0414017183296276E-2</c:v>
                </c:pt>
                <c:pt idx="5">
                  <c:v>2.2193226388877888E-2</c:v>
                </c:pt>
                <c:pt idx="6">
                  <c:v>2.212531206404577E-2</c:v>
                </c:pt>
              </c:numCache>
            </c:numRef>
          </c:val>
          <c:extLst>
            <c:ext xmlns:c16="http://schemas.microsoft.com/office/drawing/2014/chart" uri="{C3380CC4-5D6E-409C-BE32-E72D297353CC}">
              <c16:uniqueId val="{00000006-74E0-418F-B4F7-0C08B2165F22}"/>
            </c:ext>
          </c:extLst>
        </c:ser>
        <c:ser>
          <c:idx val="8"/>
          <c:order val="8"/>
          <c:tx>
            <c:strRef>
              <c:f>'High Low Bay LOW'!$D$14</c:f>
              <c:strCache>
                <c:ptCount val="1"/>
                <c:pt idx="0">
                  <c:v>T5HO</c:v>
                </c:pt>
              </c:strCache>
            </c:strRef>
          </c:tx>
          <c:spPr>
            <a:solidFill>
              <a:schemeClr val="accent3">
                <a:lumMod val="60000"/>
              </a:schemeClr>
            </a:solidFill>
            <a:ln w="25400">
              <a:noFill/>
            </a:ln>
            <a:effectLst/>
          </c:spPr>
          <c:cat>
            <c:numRef>
              <c:f>'High Low Bay LOW'!$E$6:$K$6</c:f>
              <c:numCache>
                <c:formatCode>General</c:formatCode>
                <c:ptCount val="7"/>
                <c:pt idx="0">
                  <c:v>2015</c:v>
                </c:pt>
                <c:pt idx="1">
                  <c:v>2016</c:v>
                </c:pt>
                <c:pt idx="2">
                  <c:v>2017</c:v>
                </c:pt>
                <c:pt idx="3">
                  <c:v>2018</c:v>
                </c:pt>
                <c:pt idx="4">
                  <c:v>2019</c:v>
                </c:pt>
                <c:pt idx="5">
                  <c:v>2020</c:v>
                </c:pt>
                <c:pt idx="6">
                  <c:v>2021</c:v>
                </c:pt>
              </c:numCache>
            </c:numRef>
          </c:cat>
          <c:val>
            <c:numRef>
              <c:f>'High Low Bay LOW'!$E$14:$K$14</c:f>
              <c:numCache>
                <c:formatCode>0%</c:formatCode>
                <c:ptCount val="7"/>
                <c:pt idx="0">
                  <c:v>2.9498903795846273E-5</c:v>
                </c:pt>
                <c:pt idx="1">
                  <c:v>6.1358232137481029E-6</c:v>
                </c:pt>
                <c:pt idx="2">
                  <c:v>9.97901316431438E-9</c:v>
                </c:pt>
                <c:pt idx="3">
                  <c:v>0</c:v>
                </c:pt>
                <c:pt idx="4">
                  <c:v>0</c:v>
                </c:pt>
                <c:pt idx="5">
                  <c:v>0</c:v>
                </c:pt>
                <c:pt idx="6">
                  <c:v>0</c:v>
                </c:pt>
              </c:numCache>
            </c:numRef>
          </c:val>
          <c:extLst>
            <c:ext xmlns:c16="http://schemas.microsoft.com/office/drawing/2014/chart" uri="{C3380CC4-5D6E-409C-BE32-E72D297353CC}">
              <c16:uniqueId val="{00000007-74E0-418F-B4F7-0C08B2165F22}"/>
            </c:ext>
          </c:extLst>
        </c:ser>
        <c:ser>
          <c:idx val="9"/>
          <c:order val="9"/>
          <c:tx>
            <c:strRef>
              <c:f>'High Low Bay LOW'!$D$15</c:f>
              <c:strCache>
                <c:ptCount val="1"/>
                <c:pt idx="0">
                  <c:v>T5SO</c:v>
                </c:pt>
              </c:strCache>
            </c:strRef>
          </c:tx>
          <c:spPr>
            <a:solidFill>
              <a:schemeClr val="accent4">
                <a:lumMod val="60000"/>
              </a:schemeClr>
            </a:solidFill>
            <a:ln w="25400">
              <a:noFill/>
            </a:ln>
            <a:effectLst/>
          </c:spPr>
          <c:cat>
            <c:numRef>
              <c:f>'High Low Bay LOW'!$E$6:$K$6</c:f>
              <c:numCache>
                <c:formatCode>General</c:formatCode>
                <c:ptCount val="7"/>
                <c:pt idx="0">
                  <c:v>2015</c:v>
                </c:pt>
                <c:pt idx="1">
                  <c:v>2016</c:v>
                </c:pt>
                <c:pt idx="2">
                  <c:v>2017</c:v>
                </c:pt>
                <c:pt idx="3">
                  <c:v>2018</c:v>
                </c:pt>
                <c:pt idx="4">
                  <c:v>2019</c:v>
                </c:pt>
                <c:pt idx="5">
                  <c:v>2020</c:v>
                </c:pt>
                <c:pt idx="6">
                  <c:v>2021</c:v>
                </c:pt>
              </c:numCache>
            </c:numRef>
          </c:cat>
          <c:val>
            <c:numRef>
              <c:f>'High Low Bay LOW'!$E$15:$K$15</c:f>
              <c:numCache>
                <c:formatCode>0%</c:formatCode>
                <c:ptCount val="7"/>
                <c:pt idx="0">
                  <c:v>1.0889567014806074E-2</c:v>
                </c:pt>
                <c:pt idx="1">
                  <c:v>8.551005227582802E-3</c:v>
                </c:pt>
                <c:pt idx="2">
                  <c:v>8.3551981651404598E-3</c:v>
                </c:pt>
                <c:pt idx="3">
                  <c:v>7.7860910839899064E-3</c:v>
                </c:pt>
                <c:pt idx="4">
                  <c:v>1.0517324153263624E-2</c:v>
                </c:pt>
                <c:pt idx="5">
                  <c:v>6.3987790361050342E-3</c:v>
                </c:pt>
                <c:pt idx="6">
                  <c:v>6.4015260545951802E-3</c:v>
                </c:pt>
              </c:numCache>
            </c:numRef>
          </c:val>
          <c:extLst>
            <c:ext xmlns:c16="http://schemas.microsoft.com/office/drawing/2014/chart" uri="{C3380CC4-5D6E-409C-BE32-E72D297353CC}">
              <c16:uniqueId val="{00000008-74E0-418F-B4F7-0C08B2165F22}"/>
            </c:ext>
          </c:extLst>
        </c:ser>
        <c:ser>
          <c:idx val="10"/>
          <c:order val="10"/>
          <c:tx>
            <c:strRef>
              <c:f>'High Low Bay LOW'!$D$16</c:f>
              <c:strCache>
                <c:ptCount val="1"/>
                <c:pt idx="0">
                  <c:v>TLED</c:v>
                </c:pt>
              </c:strCache>
            </c:strRef>
          </c:tx>
          <c:spPr>
            <a:solidFill>
              <a:schemeClr val="accent5">
                <a:lumMod val="60000"/>
              </a:schemeClr>
            </a:solidFill>
            <a:ln w="25400">
              <a:noFill/>
            </a:ln>
            <a:effectLst/>
          </c:spPr>
          <c:cat>
            <c:numRef>
              <c:f>'High Low Bay LOW'!$E$6:$K$6</c:f>
              <c:numCache>
                <c:formatCode>General</c:formatCode>
                <c:ptCount val="7"/>
                <c:pt idx="0">
                  <c:v>2015</c:v>
                </c:pt>
                <c:pt idx="1">
                  <c:v>2016</c:v>
                </c:pt>
                <c:pt idx="2">
                  <c:v>2017</c:v>
                </c:pt>
                <c:pt idx="3">
                  <c:v>2018</c:v>
                </c:pt>
                <c:pt idx="4">
                  <c:v>2019</c:v>
                </c:pt>
                <c:pt idx="5">
                  <c:v>2020</c:v>
                </c:pt>
                <c:pt idx="6">
                  <c:v>2021</c:v>
                </c:pt>
              </c:numCache>
            </c:numRef>
          </c:cat>
          <c:val>
            <c:numRef>
              <c:f>'High Low Bay LOW'!$E$16:$K$16</c:f>
              <c:numCache>
                <c:formatCode>0%</c:formatCode>
                <c:ptCount val="7"/>
                <c:pt idx="0">
                  <c:v>2.3004538609847389E-2</c:v>
                </c:pt>
                <c:pt idx="1">
                  <c:v>0.14840105360186825</c:v>
                </c:pt>
                <c:pt idx="2">
                  <c:v>0.25855361636980628</c:v>
                </c:pt>
                <c:pt idx="3">
                  <c:v>0.41613717816499785</c:v>
                </c:pt>
                <c:pt idx="4">
                  <c:v>0.46279982931585345</c:v>
                </c:pt>
                <c:pt idx="5">
                  <c:v>0.54568659836659894</c:v>
                </c:pt>
                <c:pt idx="6">
                  <c:v>0.54496670108115852</c:v>
                </c:pt>
              </c:numCache>
            </c:numRef>
          </c:val>
          <c:extLst>
            <c:ext xmlns:c16="http://schemas.microsoft.com/office/drawing/2014/chart" uri="{C3380CC4-5D6E-409C-BE32-E72D297353CC}">
              <c16:uniqueId val="{00000009-74E0-418F-B4F7-0C08B2165F22}"/>
            </c:ext>
          </c:extLst>
        </c:ser>
        <c:dLbls>
          <c:showLegendKey val="0"/>
          <c:showVal val="0"/>
          <c:showCatName val="0"/>
          <c:showSerName val="0"/>
          <c:showPercent val="0"/>
          <c:showBubbleSize val="0"/>
        </c:dLbls>
        <c:axId val="718269888"/>
        <c:axId val="718266360"/>
        <c:extLst>
          <c:ext xmlns:c15="http://schemas.microsoft.com/office/drawing/2012/chart" uri="{02D57815-91ED-43cb-92C2-25804820EDAC}">
            <c15:filteredAreaSeries>
              <c15:ser>
                <c:idx val="0"/>
                <c:order val="0"/>
                <c:tx>
                  <c:strRef>
                    <c:extLst>
                      <c:ext uri="{02D57815-91ED-43cb-92C2-25804820EDAC}">
                        <c15:formulaRef>
                          <c15:sqref>'High Low Bay LOW'!$D$6</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'High Low Bay LOW'!$E$6:$K$6</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'High Low Bay LOW'!$E$6:$K$6</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A-74E0-418F-B4F7-0C08B2165F22}"/>
                  </c:ext>
                </c:extLst>
              </c15:ser>
            </c15:filteredAreaSeries>
          </c:ext>
        </c:extLst>
      </c:areaChart>
      <c:catAx>
        <c:axId val="7182698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266360"/>
        <c:crosses val="autoZero"/>
        <c:auto val="1"/>
        <c:lblAlgn val="ctr"/>
        <c:lblOffset val="100"/>
        <c:noMultiLvlLbl val="0"/>
      </c:catAx>
      <c:valAx>
        <c:axId val="7182663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26988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'High Low Bay LOW'!$D$25</c:f>
              <c:strCache>
                <c:ptCount val="1"/>
                <c:pt idx="0">
                  <c:v>32W T8</c:v>
                </c:pt>
              </c:strCache>
            </c:strRef>
          </c:tx>
          <c:spPr>
            <a:solidFill>
              <a:schemeClr val="accent2"/>
            </a:solidFill>
            <a:ln w="25400">
              <a:noFill/>
            </a:ln>
            <a:effectLst/>
          </c:spPr>
          <c:cat>
            <c:numRef>
              <c:f>'High Low Bay LOW'!$E$24:$K$24</c:f>
              <c:numCache>
                <c:formatCode>General</c:formatCode>
                <c:ptCount val="7"/>
                <c:pt idx="0">
                  <c:v>2015</c:v>
                </c:pt>
                <c:pt idx="1">
                  <c:v>2016</c:v>
                </c:pt>
                <c:pt idx="2">
                  <c:v>2017</c:v>
                </c:pt>
                <c:pt idx="3">
                  <c:v>2018</c:v>
                </c:pt>
                <c:pt idx="4">
                  <c:v>2019</c:v>
                </c:pt>
                <c:pt idx="5">
                  <c:v>2020</c:v>
                </c:pt>
                <c:pt idx="6">
                  <c:v>2021</c:v>
                </c:pt>
              </c:numCache>
            </c:numRef>
          </c:cat>
          <c:val>
            <c:numRef>
              <c:f>'High Low Bay LOW'!$E$25:$K$25</c:f>
              <c:numCache>
                <c:formatCode>0%</c:formatCode>
                <c:ptCount val="7"/>
                <c:pt idx="0">
                  <c:v>0.87338124933497963</c:v>
                </c:pt>
                <c:pt idx="1">
                  <c:v>0.87382116842916124</c:v>
                </c:pt>
                <c:pt idx="2">
                  <c:v>0.87395559098313791</c:v>
                </c:pt>
                <c:pt idx="3">
                  <c:v>0.8741205290412617</c:v>
                </c:pt>
                <c:pt idx="4">
                  <c:v>0.87454003704052152</c:v>
                </c:pt>
                <c:pt idx="5">
                  <c:v>0.8748072302544937</c:v>
                </c:pt>
                <c:pt idx="6">
                  <c:v>0.87492329615097986</c:v>
                </c:pt>
              </c:numCache>
            </c:numRef>
          </c:val>
          <c:extLst>
            <c:ext xmlns:c16="http://schemas.microsoft.com/office/drawing/2014/chart" uri="{C3380CC4-5D6E-409C-BE32-E72D297353CC}">
              <c16:uniqueId val="{00000000-7182-44D7-BA03-E0093B9FC903}"/>
            </c:ext>
          </c:extLst>
        </c:ser>
        <c:ser>
          <c:idx val="2"/>
          <c:order val="2"/>
          <c:tx>
            <c:strRef>
              <c:f>'High Low Bay LOW'!$D$26</c:f>
              <c:strCache>
                <c:ptCount val="1"/>
                <c:pt idx="0">
                  <c:v>High Pressure Sodium</c:v>
                </c:pt>
              </c:strCache>
            </c:strRef>
          </c:tx>
          <c:spPr>
            <a:solidFill>
              <a:schemeClr val="accent3"/>
            </a:solidFill>
            <a:ln w="25400">
              <a:noFill/>
            </a:ln>
            <a:effectLst/>
          </c:spPr>
          <c:cat>
            <c:numRef>
              <c:f>'High Low Bay LOW'!$E$24:$K$24</c:f>
              <c:numCache>
                <c:formatCode>General</c:formatCode>
                <c:ptCount val="7"/>
                <c:pt idx="0">
                  <c:v>2015</c:v>
                </c:pt>
                <c:pt idx="1">
                  <c:v>2016</c:v>
                </c:pt>
                <c:pt idx="2">
                  <c:v>2017</c:v>
                </c:pt>
                <c:pt idx="3">
                  <c:v>2018</c:v>
                </c:pt>
                <c:pt idx="4">
                  <c:v>2019</c:v>
                </c:pt>
                <c:pt idx="5">
                  <c:v>2020</c:v>
                </c:pt>
                <c:pt idx="6">
                  <c:v>2021</c:v>
                </c:pt>
              </c:numCache>
            </c:numRef>
          </c:cat>
          <c:val>
            <c:numRef>
              <c:f>'High Low Bay LOW'!$E$26:$K$26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7182-44D7-BA03-E0093B9FC903}"/>
            </c:ext>
          </c:extLst>
        </c:ser>
        <c:ser>
          <c:idx val="3"/>
          <c:order val="3"/>
          <c:tx>
            <c:strRef>
              <c:f>'High Low Bay LOW'!$D$27</c:f>
              <c:strCache>
                <c:ptCount val="1"/>
                <c:pt idx="0">
                  <c:v>LED Lamp</c:v>
                </c:pt>
              </c:strCache>
            </c:strRef>
          </c:tx>
          <c:spPr>
            <a:solidFill>
              <a:schemeClr val="accent4"/>
            </a:solidFill>
            <a:ln w="25400">
              <a:noFill/>
            </a:ln>
            <a:effectLst/>
          </c:spPr>
          <c:cat>
            <c:numRef>
              <c:f>'High Low Bay LOW'!$E$24:$K$24</c:f>
              <c:numCache>
                <c:formatCode>General</c:formatCode>
                <c:ptCount val="7"/>
                <c:pt idx="0">
                  <c:v>2015</c:v>
                </c:pt>
                <c:pt idx="1">
                  <c:v>2016</c:v>
                </c:pt>
                <c:pt idx="2">
                  <c:v>2017</c:v>
                </c:pt>
                <c:pt idx="3">
                  <c:v>2018</c:v>
                </c:pt>
                <c:pt idx="4">
                  <c:v>2019</c:v>
                </c:pt>
                <c:pt idx="5">
                  <c:v>2020</c:v>
                </c:pt>
                <c:pt idx="6">
                  <c:v>2021</c:v>
                </c:pt>
              </c:numCache>
            </c:numRef>
          </c:cat>
          <c:val>
            <c:numRef>
              <c:f>'High Low Bay LOW'!$E$27:$K$27</c:f>
              <c:numCache>
                <c:formatCode>0%</c:formatCode>
                <c:ptCount val="7"/>
                <c:pt idx="0">
                  <c:v>6.6037537598553006E-3</c:v>
                </c:pt>
                <c:pt idx="1">
                  <c:v>6.7887558146527338E-3</c:v>
                </c:pt>
                <c:pt idx="2">
                  <c:v>6.8092317478227948E-3</c:v>
                </c:pt>
                <c:pt idx="3">
                  <c:v>6.8444572761161412E-3</c:v>
                </c:pt>
                <c:pt idx="4">
                  <c:v>6.955799836243835E-3</c:v>
                </c:pt>
                <c:pt idx="5">
                  <c:v>6.9617201467761488E-3</c:v>
                </c:pt>
                <c:pt idx="6">
                  <c:v>6.9577842246264952E-3</c:v>
                </c:pt>
              </c:numCache>
            </c:numRef>
          </c:val>
          <c:extLst>
            <c:ext xmlns:c16="http://schemas.microsoft.com/office/drawing/2014/chart" uri="{C3380CC4-5D6E-409C-BE32-E72D297353CC}">
              <c16:uniqueId val="{00000002-7182-44D7-BA03-E0093B9FC903}"/>
            </c:ext>
          </c:extLst>
        </c:ser>
        <c:ser>
          <c:idx val="4"/>
          <c:order val="4"/>
          <c:tx>
            <c:strRef>
              <c:f>'High Low Bay LOW'!$D$28</c:f>
              <c:strCache>
                <c:ptCount val="1"/>
                <c:pt idx="0">
                  <c:v>LED Luminaire</c:v>
                </c:pt>
              </c:strCache>
            </c:strRef>
          </c:tx>
          <c:spPr>
            <a:solidFill>
              <a:schemeClr val="accent5"/>
            </a:solidFill>
            <a:ln w="25400">
              <a:noFill/>
            </a:ln>
            <a:effectLst/>
          </c:spPr>
          <c:cat>
            <c:numRef>
              <c:f>'High Low Bay LOW'!$E$24:$K$24</c:f>
              <c:numCache>
                <c:formatCode>General</c:formatCode>
                <c:ptCount val="7"/>
                <c:pt idx="0">
                  <c:v>2015</c:v>
                </c:pt>
                <c:pt idx="1">
                  <c:v>2016</c:v>
                </c:pt>
                <c:pt idx="2">
                  <c:v>2017</c:v>
                </c:pt>
                <c:pt idx="3">
                  <c:v>2018</c:v>
                </c:pt>
                <c:pt idx="4">
                  <c:v>2019</c:v>
                </c:pt>
                <c:pt idx="5">
                  <c:v>2020</c:v>
                </c:pt>
                <c:pt idx="6">
                  <c:v>2021</c:v>
                </c:pt>
              </c:numCache>
            </c:numRef>
          </c:cat>
          <c:val>
            <c:numRef>
              <c:f>'High Low Bay LOW'!$E$28:$K$28</c:f>
              <c:numCache>
                <c:formatCode>0%</c:formatCode>
                <c:ptCount val="7"/>
                <c:pt idx="0">
                  <c:v>3.0281096324464674E-2</c:v>
                </c:pt>
                <c:pt idx="1">
                  <c:v>3.1853053312359228E-2</c:v>
                </c:pt>
                <c:pt idx="2">
                  <c:v>3.1876367080361394E-2</c:v>
                </c:pt>
                <c:pt idx="3">
                  <c:v>3.2043608825841258E-2</c:v>
                </c:pt>
                <c:pt idx="4">
                  <c:v>3.2767225535208E-2</c:v>
                </c:pt>
                <c:pt idx="5">
                  <c:v>3.2441177564628033E-2</c:v>
                </c:pt>
                <c:pt idx="6">
                  <c:v>3.2209138465600466E-2</c:v>
                </c:pt>
              </c:numCache>
            </c:numRef>
          </c:val>
          <c:extLst>
            <c:ext xmlns:c16="http://schemas.microsoft.com/office/drawing/2014/chart" uri="{C3380CC4-5D6E-409C-BE32-E72D297353CC}">
              <c16:uniqueId val="{00000003-7182-44D7-BA03-E0093B9FC903}"/>
            </c:ext>
          </c:extLst>
        </c:ser>
        <c:ser>
          <c:idx val="5"/>
          <c:order val="5"/>
          <c:tx>
            <c:strRef>
              <c:f>'High Low Bay LOW'!$D$29</c:f>
              <c:strCache>
                <c:ptCount val="1"/>
                <c:pt idx="0">
                  <c:v>Mercury Vapor</c:v>
                </c:pt>
              </c:strCache>
            </c:strRef>
          </c:tx>
          <c:spPr>
            <a:solidFill>
              <a:schemeClr val="accent6"/>
            </a:solidFill>
            <a:ln w="25400">
              <a:noFill/>
            </a:ln>
            <a:effectLst/>
          </c:spPr>
          <c:cat>
            <c:numRef>
              <c:f>'High Low Bay LOW'!$E$24:$K$24</c:f>
              <c:numCache>
                <c:formatCode>General</c:formatCode>
                <c:ptCount val="7"/>
                <c:pt idx="0">
                  <c:v>2015</c:v>
                </c:pt>
                <c:pt idx="1">
                  <c:v>2016</c:v>
                </c:pt>
                <c:pt idx="2">
                  <c:v>2017</c:v>
                </c:pt>
                <c:pt idx="3">
                  <c:v>2018</c:v>
                </c:pt>
                <c:pt idx="4">
                  <c:v>2019</c:v>
                </c:pt>
                <c:pt idx="5">
                  <c:v>2020</c:v>
                </c:pt>
                <c:pt idx="6">
                  <c:v>2021</c:v>
                </c:pt>
              </c:numCache>
            </c:numRef>
          </c:cat>
          <c:val>
            <c:numRef>
              <c:f>'High Low Bay LOW'!$E$29:$K$29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7182-44D7-BA03-E0093B9FC903}"/>
            </c:ext>
          </c:extLst>
        </c:ser>
        <c:ser>
          <c:idx val="6"/>
          <c:order val="6"/>
          <c:tx>
            <c:strRef>
              <c:f>'High Low Bay LOW'!$D$30</c:f>
              <c:strCache>
                <c:ptCount val="1"/>
                <c:pt idx="0">
                  <c:v>Metal Halide</c:v>
                </c:pt>
              </c:strCache>
            </c:strRef>
          </c:tx>
          <c:spPr>
            <a:solidFill>
              <a:schemeClr val="accent1">
                <a:lumMod val="60000"/>
              </a:schemeClr>
            </a:solidFill>
            <a:ln w="25400">
              <a:noFill/>
            </a:ln>
            <a:effectLst/>
          </c:spPr>
          <c:cat>
            <c:numRef>
              <c:f>'High Low Bay LOW'!$E$24:$K$24</c:f>
              <c:numCache>
                <c:formatCode>General</c:formatCode>
                <c:ptCount val="7"/>
                <c:pt idx="0">
                  <c:v>2015</c:v>
                </c:pt>
                <c:pt idx="1">
                  <c:v>2016</c:v>
                </c:pt>
                <c:pt idx="2">
                  <c:v>2017</c:v>
                </c:pt>
                <c:pt idx="3">
                  <c:v>2018</c:v>
                </c:pt>
                <c:pt idx="4">
                  <c:v>2019</c:v>
                </c:pt>
                <c:pt idx="5">
                  <c:v>2020</c:v>
                </c:pt>
                <c:pt idx="6">
                  <c:v>2021</c:v>
                </c:pt>
              </c:numCache>
            </c:numRef>
          </c:cat>
          <c:val>
            <c:numRef>
              <c:f>'High Low Bay LOW'!$E$30:$K$30</c:f>
              <c:numCache>
                <c:formatCode>0%</c:formatCode>
                <c:ptCount val="7"/>
                <c:pt idx="0">
                  <c:v>8.2807301082483357E-3</c:v>
                </c:pt>
                <c:pt idx="1">
                  <c:v>8.2099152701956418E-3</c:v>
                </c:pt>
                <c:pt idx="2">
                  <c:v>8.2095662610651085E-3</c:v>
                </c:pt>
                <c:pt idx="3">
                  <c:v>8.2086076708963989E-3</c:v>
                </c:pt>
                <c:pt idx="4">
                  <c:v>8.1691595100982246E-3</c:v>
                </c:pt>
                <c:pt idx="5">
                  <c:v>8.166791665567141E-3</c:v>
                </c:pt>
                <c:pt idx="6">
                  <c:v>8.1799331651858358E-3</c:v>
                </c:pt>
              </c:numCache>
            </c:numRef>
          </c:val>
          <c:extLst>
            <c:ext xmlns:c16="http://schemas.microsoft.com/office/drawing/2014/chart" uri="{C3380CC4-5D6E-409C-BE32-E72D297353CC}">
              <c16:uniqueId val="{00000005-7182-44D7-BA03-E0093B9FC903}"/>
            </c:ext>
          </c:extLst>
        </c:ser>
        <c:ser>
          <c:idx val="7"/>
          <c:order val="7"/>
          <c:tx>
            <c:strRef>
              <c:f>'High Low Bay LOW'!$D$31</c:f>
              <c:strCache>
                <c:ptCount val="1"/>
                <c:pt idx="0">
                  <c:v>T12</c:v>
                </c:pt>
              </c:strCache>
            </c:strRef>
          </c:tx>
          <c:spPr>
            <a:solidFill>
              <a:schemeClr val="accent2">
                <a:lumMod val="60000"/>
              </a:schemeClr>
            </a:solidFill>
            <a:ln w="25400">
              <a:noFill/>
            </a:ln>
            <a:effectLst/>
          </c:spPr>
          <c:cat>
            <c:numRef>
              <c:f>'High Low Bay LOW'!$E$24:$K$24</c:f>
              <c:numCache>
                <c:formatCode>General</c:formatCode>
                <c:ptCount val="7"/>
                <c:pt idx="0">
                  <c:v>2015</c:v>
                </c:pt>
                <c:pt idx="1">
                  <c:v>2016</c:v>
                </c:pt>
                <c:pt idx="2">
                  <c:v>2017</c:v>
                </c:pt>
                <c:pt idx="3">
                  <c:v>2018</c:v>
                </c:pt>
                <c:pt idx="4">
                  <c:v>2019</c:v>
                </c:pt>
                <c:pt idx="5">
                  <c:v>2020</c:v>
                </c:pt>
                <c:pt idx="6">
                  <c:v>2021</c:v>
                </c:pt>
              </c:numCache>
            </c:numRef>
          </c:cat>
          <c:val>
            <c:numRef>
              <c:f>'High Low Bay LOW'!$E$31:$K$31</c:f>
              <c:numCache>
                <c:formatCode>0%</c:formatCode>
                <c:ptCount val="7"/>
                <c:pt idx="0">
                  <c:v>4.752956594400274E-2</c:v>
                </c:pt>
                <c:pt idx="1">
                  <c:v>4.5831369838013752E-2</c:v>
                </c:pt>
                <c:pt idx="2">
                  <c:v>4.5681516598500567E-2</c:v>
                </c:pt>
                <c:pt idx="3">
                  <c:v>4.5373370035563992E-2</c:v>
                </c:pt>
                <c:pt idx="4">
                  <c:v>4.4401402619319616E-2</c:v>
                </c:pt>
                <c:pt idx="5">
                  <c:v>4.445112028064066E-2</c:v>
                </c:pt>
                <c:pt idx="6">
                  <c:v>4.4523180631581442E-2</c:v>
                </c:pt>
              </c:numCache>
            </c:numRef>
          </c:val>
          <c:extLst>
            <c:ext xmlns:c16="http://schemas.microsoft.com/office/drawing/2014/chart" uri="{C3380CC4-5D6E-409C-BE32-E72D297353CC}">
              <c16:uniqueId val="{00000006-7182-44D7-BA03-E0093B9FC903}"/>
            </c:ext>
          </c:extLst>
        </c:ser>
        <c:ser>
          <c:idx val="8"/>
          <c:order val="8"/>
          <c:tx>
            <c:strRef>
              <c:f>'High Low Bay LOW'!$D$32</c:f>
              <c:strCache>
                <c:ptCount val="1"/>
                <c:pt idx="0">
                  <c:v>T5HO</c:v>
                </c:pt>
              </c:strCache>
            </c:strRef>
          </c:tx>
          <c:spPr>
            <a:solidFill>
              <a:schemeClr val="accent3">
                <a:lumMod val="60000"/>
              </a:schemeClr>
            </a:solidFill>
            <a:ln w="25400">
              <a:noFill/>
            </a:ln>
            <a:effectLst/>
          </c:spPr>
          <c:cat>
            <c:numRef>
              <c:f>'High Low Bay LOW'!$E$24:$K$24</c:f>
              <c:numCache>
                <c:formatCode>General</c:formatCode>
                <c:ptCount val="7"/>
                <c:pt idx="0">
                  <c:v>2015</c:v>
                </c:pt>
                <c:pt idx="1">
                  <c:v>2016</c:v>
                </c:pt>
                <c:pt idx="2">
                  <c:v>2017</c:v>
                </c:pt>
                <c:pt idx="3">
                  <c:v>2018</c:v>
                </c:pt>
                <c:pt idx="4">
                  <c:v>2019</c:v>
                </c:pt>
                <c:pt idx="5">
                  <c:v>2020</c:v>
                </c:pt>
                <c:pt idx="6">
                  <c:v>2021</c:v>
                </c:pt>
              </c:numCache>
            </c:numRef>
          </c:cat>
          <c:val>
            <c:numRef>
              <c:f>'High Low Bay LOW'!$E$32:$K$32</c:f>
              <c:numCache>
                <c:formatCode>0%</c:formatCode>
                <c:ptCount val="7"/>
                <c:pt idx="0">
                  <c:v>2.9498903795846273E-5</c:v>
                </c:pt>
                <c:pt idx="1">
                  <c:v>2.9761865545257166E-5</c:v>
                </c:pt>
                <c:pt idx="2">
                  <c:v>2.9807018817055625E-5</c:v>
                </c:pt>
                <c:pt idx="3">
                  <c:v>2.9865262790438871E-5</c:v>
                </c:pt>
                <c:pt idx="4">
                  <c:v>3.0082694823740316E-5</c:v>
                </c:pt>
                <c:pt idx="5">
                  <c:v>3.019316267958747E-5</c:v>
                </c:pt>
                <c:pt idx="6">
                  <c:v>3.0215709927888799E-5</c:v>
                </c:pt>
              </c:numCache>
            </c:numRef>
          </c:val>
          <c:extLst>
            <c:ext xmlns:c16="http://schemas.microsoft.com/office/drawing/2014/chart" uri="{C3380CC4-5D6E-409C-BE32-E72D297353CC}">
              <c16:uniqueId val="{00000007-7182-44D7-BA03-E0093B9FC903}"/>
            </c:ext>
          </c:extLst>
        </c:ser>
        <c:ser>
          <c:idx val="9"/>
          <c:order val="9"/>
          <c:tx>
            <c:strRef>
              <c:f>'High Low Bay LOW'!$D$33</c:f>
              <c:strCache>
                <c:ptCount val="1"/>
                <c:pt idx="0">
                  <c:v>T5SO</c:v>
                </c:pt>
              </c:strCache>
            </c:strRef>
          </c:tx>
          <c:spPr>
            <a:solidFill>
              <a:schemeClr val="accent4">
                <a:lumMod val="60000"/>
              </a:schemeClr>
            </a:solidFill>
            <a:ln w="25400">
              <a:noFill/>
            </a:ln>
            <a:effectLst/>
          </c:spPr>
          <c:cat>
            <c:numRef>
              <c:f>'High Low Bay LOW'!$E$24:$K$24</c:f>
              <c:numCache>
                <c:formatCode>General</c:formatCode>
                <c:ptCount val="7"/>
                <c:pt idx="0">
                  <c:v>2015</c:v>
                </c:pt>
                <c:pt idx="1">
                  <c:v>2016</c:v>
                </c:pt>
                <c:pt idx="2">
                  <c:v>2017</c:v>
                </c:pt>
                <c:pt idx="3">
                  <c:v>2018</c:v>
                </c:pt>
                <c:pt idx="4">
                  <c:v>2019</c:v>
                </c:pt>
                <c:pt idx="5">
                  <c:v>2020</c:v>
                </c:pt>
                <c:pt idx="6">
                  <c:v>2021</c:v>
                </c:pt>
              </c:numCache>
            </c:numRef>
          </c:cat>
          <c:val>
            <c:numRef>
              <c:f>'High Low Bay LOW'!$E$33:$K$33</c:f>
              <c:numCache>
                <c:formatCode>0%</c:formatCode>
                <c:ptCount val="7"/>
                <c:pt idx="0">
                  <c:v>1.0889567014806074E-2</c:v>
                </c:pt>
                <c:pt idx="1">
                  <c:v>1.0849423927847159E-2</c:v>
                </c:pt>
                <c:pt idx="2">
                  <c:v>1.0838306559167491E-2</c:v>
                </c:pt>
                <c:pt idx="3">
                  <c:v>1.0813839575948569E-2</c:v>
                </c:pt>
                <c:pt idx="4">
                  <c:v>1.0791987617804614E-2</c:v>
                </c:pt>
                <c:pt idx="5">
                  <c:v>1.0804877252575971E-2</c:v>
                </c:pt>
                <c:pt idx="6">
                  <c:v>1.0792993369167989E-2</c:v>
                </c:pt>
              </c:numCache>
            </c:numRef>
          </c:val>
          <c:extLst>
            <c:ext xmlns:c16="http://schemas.microsoft.com/office/drawing/2014/chart" uri="{C3380CC4-5D6E-409C-BE32-E72D297353CC}">
              <c16:uniqueId val="{00000008-7182-44D7-BA03-E0093B9FC903}"/>
            </c:ext>
          </c:extLst>
        </c:ser>
        <c:ser>
          <c:idx val="10"/>
          <c:order val="10"/>
          <c:tx>
            <c:strRef>
              <c:f>'High Low Bay LOW'!$D$34</c:f>
              <c:strCache>
                <c:ptCount val="1"/>
                <c:pt idx="0">
                  <c:v>TLED</c:v>
                </c:pt>
              </c:strCache>
            </c:strRef>
          </c:tx>
          <c:spPr>
            <a:solidFill>
              <a:schemeClr val="accent5">
                <a:lumMod val="60000"/>
              </a:schemeClr>
            </a:solidFill>
            <a:ln w="25400">
              <a:noFill/>
            </a:ln>
            <a:effectLst/>
          </c:spPr>
          <c:val>
            <c:numRef>
              <c:f>'High Low Bay LOW'!$E$34:$K$34</c:f>
              <c:numCache>
                <c:formatCode>0%</c:formatCode>
                <c:ptCount val="7"/>
                <c:pt idx="0">
                  <c:v>2.3004538609847389E-2</c:v>
                </c:pt>
                <c:pt idx="1">
                  <c:v>2.2616551542224937E-2</c:v>
                </c:pt>
                <c:pt idx="2">
                  <c:v>2.2599613751127637E-2</c:v>
                </c:pt>
                <c:pt idx="3">
                  <c:v>2.2565722311581424E-2</c:v>
                </c:pt>
                <c:pt idx="4">
                  <c:v>2.2344305145980368E-2</c:v>
                </c:pt>
                <c:pt idx="5">
                  <c:v>2.2336889672638898E-2</c:v>
                </c:pt>
                <c:pt idx="6">
                  <c:v>2.2383458282930254E-2</c:v>
                </c:pt>
              </c:numCache>
            </c:numRef>
          </c:val>
          <c:extLst>
            <c:ext xmlns:c16="http://schemas.microsoft.com/office/drawing/2014/chart" uri="{C3380CC4-5D6E-409C-BE32-E72D297353CC}">
              <c16:uniqueId val="{0000000B-7182-44D7-BA03-E0093B9FC903}"/>
            </c:ext>
          </c:extLst>
        </c:ser>
        <c:dLbls>
          <c:showLegendKey val="0"/>
          <c:showVal val="0"/>
          <c:showCatName val="0"/>
          <c:showSerName val="0"/>
          <c:showPercent val="0"/>
          <c:showBubbleSize val="0"/>
        </c:dLbls>
        <c:axId val="718268712"/>
        <c:axId val="718270280"/>
        <c:extLst>
          <c:ext xmlns:c15="http://schemas.microsoft.com/office/drawing/2012/chart" uri="{02D57815-91ED-43cb-92C2-25804820EDAC}">
            <c15:filteredAreaSeries>
              <c15:ser>
                <c:idx val="0"/>
                <c:order val="0"/>
                <c:tx>
                  <c:strRef>
                    <c:extLst>
                      <c:ext uri="{02D57815-91ED-43cb-92C2-25804820EDAC}">
                        <c15:formulaRef>
                          <c15:sqref>'High Low Bay LOW'!$D$24</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'High Low Bay LOW'!$E$24:$K$24</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'High Low Bay LOW'!$E$24:$K$24</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9-7182-44D7-BA03-E0093B9FC903}"/>
                  </c:ext>
                </c:extLst>
              </c15:ser>
            </c15:filteredAreaSeries>
          </c:ext>
        </c:extLst>
      </c:areaChart>
      <c:catAx>
        <c:axId val="7182687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270280"/>
        <c:crosses val="autoZero"/>
        <c:auto val="1"/>
        <c:lblAlgn val="ctr"/>
        <c:lblOffset val="100"/>
        <c:noMultiLvlLbl val="0"/>
      </c:catAx>
      <c:valAx>
        <c:axId val="7182702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26871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'High Low Bay LOW'!$D$78</c:f>
              <c:strCache>
                <c:ptCount val="1"/>
                <c:pt idx="0">
                  <c:v>Market</c:v>
                </c:pt>
              </c:strCache>
            </c:strRef>
          </c:tx>
          <c:spPr>
            <a:ln w="25400" cap="rnd">
              <a:solidFill>
                <a:schemeClr val="accent1"/>
              </a:solidFill>
              <a:round/>
            </a:ln>
            <a:effectLst/>
          </c:spPr>
          <c:marker>
            <c:symbol val="circle"/>
            <c:size val="5"/>
            <c:spPr>
              <a:solidFill>
                <a:schemeClr val="accent1"/>
              </a:solidFill>
              <a:ln w="9525">
                <a:solidFill>
                  <a:schemeClr val="accent1"/>
                </a:solidFill>
              </a:ln>
              <a:effectLst/>
            </c:spPr>
          </c:marker>
          <c:xVal>
            <c:numRef>
              <c:f>'High Low Bay LOW'!$E$77:$K$77</c:f>
              <c:numCache>
                <c:formatCode>General</c:formatCode>
                <c:ptCount val="7"/>
                <c:pt idx="0">
                  <c:v>2015</c:v>
                </c:pt>
                <c:pt idx="1">
                  <c:v>2016</c:v>
                </c:pt>
                <c:pt idx="2">
                  <c:v>2017</c:v>
                </c:pt>
                <c:pt idx="3">
                  <c:v>2018</c:v>
                </c:pt>
                <c:pt idx="4">
                  <c:v>2019</c:v>
                </c:pt>
                <c:pt idx="5">
                  <c:v>2020</c:v>
                </c:pt>
                <c:pt idx="6">
                  <c:v>2021</c:v>
                </c:pt>
              </c:numCache>
            </c:numRef>
          </c:xVal>
          <c:yVal>
            <c:numRef>
              <c:f>'High Low Bay LOW'!$E$78:$K$78</c:f>
              <c:numCache>
                <c:formatCode>0</c:formatCode>
                <c:ptCount val="7"/>
                <c:pt idx="0">
                  <c:v>225.14129349052197</c:v>
                </c:pt>
                <c:pt idx="1">
                  <c:v>217.25096486390299</c:v>
                </c:pt>
                <c:pt idx="2">
                  <c:v>208.71810678965298</c:v>
                </c:pt>
                <c:pt idx="3">
                  <c:v>200.31876756398984</c:v>
                </c:pt>
                <c:pt idx="4">
                  <c:v>193.7723547627732</c:v>
                </c:pt>
                <c:pt idx="5">
                  <c:v>188.0960178420425</c:v>
                </c:pt>
                <c:pt idx="6">
                  <c:v>183.82714429351296</c:v>
                </c:pt>
              </c:numCache>
            </c:numRef>
          </c:yVal>
          <c:smooth val="0"/>
          <c:extLst>
            <c:ext xmlns:c16="http://schemas.microsoft.com/office/drawing/2014/chart" uri="{C3380CC4-5D6E-409C-BE32-E72D297353CC}">
              <c16:uniqueId val="{00000000-0E6D-47D3-B2F7-F05A4FB54803}"/>
            </c:ext>
          </c:extLst>
        </c:ser>
        <c:ser>
          <c:idx val="1"/>
          <c:order val="1"/>
          <c:tx>
            <c:strRef>
              <c:f>'High Low Bay LOW'!$D$79</c:f>
              <c:strCache>
                <c:ptCount val="1"/>
                <c:pt idx="0">
                  <c:v>Frozen Baseline</c:v>
                </c:pt>
              </c:strCache>
            </c:strRef>
          </c:tx>
          <c:spPr>
            <a:ln w="25400" cap="rnd">
              <a:solidFill>
                <a:schemeClr val="accent2"/>
              </a:solidFill>
              <a:round/>
            </a:ln>
            <a:effectLst/>
          </c:spPr>
          <c:marker>
            <c:symbol val="circle"/>
            <c:size val="5"/>
            <c:spPr>
              <a:solidFill>
                <a:schemeClr val="accent2"/>
              </a:solidFill>
              <a:ln w="9525">
                <a:solidFill>
                  <a:schemeClr val="accent2"/>
                </a:solidFill>
              </a:ln>
              <a:effectLst/>
            </c:spPr>
          </c:marker>
          <c:xVal>
            <c:numRef>
              <c:f>'High Low Bay LOW'!$E$77:$K$77</c:f>
              <c:numCache>
                <c:formatCode>General</c:formatCode>
                <c:ptCount val="7"/>
                <c:pt idx="0">
                  <c:v>2015</c:v>
                </c:pt>
                <c:pt idx="1">
                  <c:v>2016</c:v>
                </c:pt>
                <c:pt idx="2">
                  <c:v>2017</c:v>
                </c:pt>
                <c:pt idx="3">
                  <c:v>2018</c:v>
                </c:pt>
                <c:pt idx="4">
                  <c:v>2019</c:v>
                </c:pt>
                <c:pt idx="5">
                  <c:v>2020</c:v>
                </c:pt>
                <c:pt idx="6">
                  <c:v>2021</c:v>
                </c:pt>
              </c:numCache>
            </c:numRef>
          </c:xVal>
          <c:yVal>
            <c:numRef>
              <c:f>'High Low Bay LOW'!$E$79:$K$79</c:f>
              <c:numCache>
                <c:formatCode>0</c:formatCode>
                <c:ptCount val="7"/>
                <c:pt idx="0">
                  <c:v>225.14129349052197</c:v>
                </c:pt>
                <c:pt idx="1">
                  <c:v>219.09701007285682</c:v>
                </c:pt>
                <c:pt idx="2">
                  <c:v>214.18099949249347</c:v>
                </c:pt>
                <c:pt idx="3">
                  <c:v>210.39870544168704</c:v>
                </c:pt>
                <c:pt idx="4">
                  <c:v>208.14862826437832</c:v>
                </c:pt>
                <c:pt idx="5">
                  <c:v>207.17597667250718</c:v>
                </c:pt>
                <c:pt idx="6">
                  <c:v>207.3019921392256</c:v>
                </c:pt>
              </c:numCache>
            </c:numRef>
          </c:yVal>
          <c:smooth val="0"/>
          <c:extLst>
            <c:ext xmlns:c16="http://schemas.microsoft.com/office/drawing/2014/chart" uri="{C3380CC4-5D6E-409C-BE32-E72D297353CC}">
              <c16:uniqueId val="{00000001-0E6D-47D3-B2F7-F05A4FB54803}"/>
            </c:ext>
          </c:extLst>
        </c:ser>
        <c:dLbls>
          <c:showLegendKey val="0"/>
          <c:showVal val="0"/>
          <c:showCatName val="0"/>
          <c:showSerName val="0"/>
          <c:showPercent val="0"/>
          <c:showBubbleSize val="0"/>
        </c:dLbls>
        <c:axId val="718272240"/>
        <c:axId val="718271064"/>
      </c:scatterChart>
      <c:valAx>
        <c:axId val="718272240"/>
        <c:scaling>
          <c:orientation val="minMax"/>
          <c:max val="2021"/>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271064"/>
        <c:crosses val="autoZero"/>
        <c:crossBetween val="midCat"/>
      </c:valAx>
      <c:valAx>
        <c:axId val="718271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27224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'High Low Bay LOW'!$D$42</c:f>
              <c:strCache>
                <c:ptCount val="1"/>
                <c:pt idx="0">
                  <c:v>32W T8</c:v>
                </c:pt>
              </c:strCache>
            </c:strRef>
          </c:tx>
          <c:spPr>
            <a:solidFill>
              <a:schemeClr val="accent2"/>
            </a:solidFill>
            <a:ln w="25400">
              <a:noFill/>
            </a:ln>
            <a:effectLst/>
          </c:spPr>
          <c:cat>
            <c:numRef>
              <c:f>'High Low Bay LOW'!$E$41:$K$41</c:f>
              <c:numCache>
                <c:formatCode>General</c:formatCode>
                <c:ptCount val="7"/>
                <c:pt idx="0">
                  <c:v>2015</c:v>
                </c:pt>
                <c:pt idx="1">
                  <c:v>2016</c:v>
                </c:pt>
                <c:pt idx="2">
                  <c:v>2017</c:v>
                </c:pt>
                <c:pt idx="3">
                  <c:v>2018</c:v>
                </c:pt>
                <c:pt idx="4">
                  <c:v>2019</c:v>
                </c:pt>
                <c:pt idx="5">
                  <c:v>2020</c:v>
                </c:pt>
                <c:pt idx="6">
                  <c:v>2021</c:v>
                </c:pt>
              </c:numCache>
            </c:numRef>
          </c:cat>
          <c:val>
            <c:numRef>
              <c:f>'High Low Bay LOW'!$E$42:$K$42</c:f>
              <c:numCache>
                <c:formatCode>0%</c:formatCode>
                <c:ptCount val="7"/>
                <c:pt idx="0">
                  <c:v>0.61702540190767297</c:v>
                </c:pt>
                <c:pt idx="1">
                  <c:v>0.66493487538240803</c:v>
                </c:pt>
                <c:pt idx="2">
                  <c:v>0.66088283018454397</c:v>
                </c:pt>
                <c:pt idx="3">
                  <c:v>0.61776222423469396</c:v>
                </c:pt>
                <c:pt idx="4">
                  <c:v>0.57158672500576702</c:v>
                </c:pt>
                <c:pt idx="5">
                  <c:v>0.51506586589416603</c:v>
                </c:pt>
                <c:pt idx="6">
                  <c:v>0.464747323970297</c:v>
                </c:pt>
              </c:numCache>
            </c:numRef>
          </c:val>
          <c:extLst>
            <c:ext xmlns:c16="http://schemas.microsoft.com/office/drawing/2014/chart" uri="{C3380CC4-5D6E-409C-BE32-E72D297353CC}">
              <c16:uniqueId val="{00000000-C3A5-4463-982E-60017EE07215}"/>
            </c:ext>
          </c:extLst>
        </c:ser>
        <c:ser>
          <c:idx val="2"/>
          <c:order val="2"/>
          <c:tx>
            <c:strRef>
              <c:f>'High Low Bay LOW'!$D$43</c:f>
              <c:strCache>
                <c:ptCount val="1"/>
                <c:pt idx="0">
                  <c:v>High Pressure Sodium</c:v>
                </c:pt>
              </c:strCache>
            </c:strRef>
          </c:tx>
          <c:spPr>
            <a:solidFill>
              <a:schemeClr val="accent3"/>
            </a:solidFill>
            <a:ln w="25400">
              <a:noFill/>
            </a:ln>
            <a:effectLst/>
          </c:spPr>
          <c:cat>
            <c:numRef>
              <c:f>'High Low Bay LOW'!$E$41:$K$41</c:f>
              <c:numCache>
                <c:formatCode>General</c:formatCode>
                <c:ptCount val="7"/>
                <c:pt idx="0">
                  <c:v>2015</c:v>
                </c:pt>
                <c:pt idx="1">
                  <c:v>2016</c:v>
                </c:pt>
                <c:pt idx="2">
                  <c:v>2017</c:v>
                </c:pt>
                <c:pt idx="3">
                  <c:v>2018</c:v>
                </c:pt>
                <c:pt idx="4">
                  <c:v>2019</c:v>
                </c:pt>
                <c:pt idx="5">
                  <c:v>2020</c:v>
                </c:pt>
                <c:pt idx="6">
                  <c:v>2021</c:v>
                </c:pt>
              </c:numCache>
            </c:numRef>
          </c:cat>
          <c:val>
            <c:numRef>
              <c:f>'High Low Bay LOW'!$E$43:$K$43</c:f>
              <c:numCache>
                <c:formatCode>0%</c:formatCode>
                <c:ptCount val="7"/>
                <c:pt idx="0">
                  <c:v>1.09660057689875E-2</c:v>
                </c:pt>
                <c:pt idx="1">
                  <c:v>7.06387239844934E-3</c:v>
                </c:pt>
                <c:pt idx="2">
                  <c:v>4.3447814360378402E-3</c:v>
                </c:pt>
                <c:pt idx="3">
                  <c:v>2.4791189653885302E-3</c:v>
                </c:pt>
                <c:pt idx="4">
                  <c:v>1.2633819081671899E-3</c:v>
                </c:pt>
                <c:pt idx="5">
                  <c:v>5.5124943342046095E-4</c:v>
                </c:pt>
                <c:pt idx="6">
                  <c:v>1.9074696318782501E-4</c:v>
                </c:pt>
              </c:numCache>
            </c:numRef>
          </c:val>
          <c:extLst>
            <c:ext xmlns:c16="http://schemas.microsoft.com/office/drawing/2014/chart" uri="{C3380CC4-5D6E-409C-BE32-E72D297353CC}">
              <c16:uniqueId val="{00000001-C3A5-4463-982E-60017EE07215}"/>
            </c:ext>
          </c:extLst>
        </c:ser>
        <c:ser>
          <c:idx val="3"/>
          <c:order val="3"/>
          <c:tx>
            <c:strRef>
              <c:f>'High Low Bay LOW'!$D$44</c:f>
              <c:strCache>
                <c:ptCount val="1"/>
                <c:pt idx="0">
                  <c:v>LED Lamp</c:v>
                </c:pt>
              </c:strCache>
            </c:strRef>
          </c:tx>
          <c:spPr>
            <a:solidFill>
              <a:schemeClr val="accent4"/>
            </a:solidFill>
            <a:ln w="25400">
              <a:noFill/>
            </a:ln>
            <a:effectLst/>
          </c:spPr>
          <c:cat>
            <c:numRef>
              <c:f>'High Low Bay LOW'!$E$41:$K$41</c:f>
              <c:numCache>
                <c:formatCode>General</c:formatCode>
                <c:ptCount val="7"/>
                <c:pt idx="0">
                  <c:v>2015</c:v>
                </c:pt>
                <c:pt idx="1">
                  <c:v>2016</c:v>
                </c:pt>
                <c:pt idx="2">
                  <c:v>2017</c:v>
                </c:pt>
                <c:pt idx="3">
                  <c:v>2018</c:v>
                </c:pt>
                <c:pt idx="4">
                  <c:v>2019</c:v>
                </c:pt>
                <c:pt idx="5">
                  <c:v>2020</c:v>
                </c:pt>
                <c:pt idx="6">
                  <c:v>2021</c:v>
                </c:pt>
              </c:numCache>
            </c:numRef>
          </c:cat>
          <c:val>
            <c:numRef>
              <c:f>'High Low Bay LOW'!$E$44:$K$44</c:f>
              <c:numCache>
                <c:formatCode>0%</c:formatCode>
                <c:ptCount val="7"/>
                <c:pt idx="0">
                  <c:v>8.3763368665427298E-3</c:v>
                </c:pt>
                <c:pt idx="1">
                  <c:v>9.4489180303261103E-3</c:v>
                </c:pt>
                <c:pt idx="2">
                  <c:v>1.14098629300428E-2</c:v>
                </c:pt>
                <c:pt idx="3">
                  <c:v>1.3981341928303E-2</c:v>
                </c:pt>
                <c:pt idx="4">
                  <c:v>1.67743465943988E-2</c:v>
                </c:pt>
                <c:pt idx="5">
                  <c:v>1.79274797077211E-2</c:v>
                </c:pt>
                <c:pt idx="6">
                  <c:v>1.8830689797980801E-2</c:v>
                </c:pt>
              </c:numCache>
            </c:numRef>
          </c:val>
          <c:extLst>
            <c:ext xmlns:c16="http://schemas.microsoft.com/office/drawing/2014/chart" uri="{C3380CC4-5D6E-409C-BE32-E72D297353CC}">
              <c16:uniqueId val="{00000002-C3A5-4463-982E-60017EE07215}"/>
            </c:ext>
          </c:extLst>
        </c:ser>
        <c:ser>
          <c:idx val="4"/>
          <c:order val="4"/>
          <c:tx>
            <c:strRef>
              <c:f>'High Low Bay LOW'!$D$45</c:f>
              <c:strCache>
                <c:ptCount val="1"/>
                <c:pt idx="0">
                  <c:v>LED Luminaire</c:v>
                </c:pt>
              </c:strCache>
            </c:strRef>
          </c:tx>
          <c:spPr>
            <a:solidFill>
              <a:schemeClr val="accent5"/>
            </a:solidFill>
            <a:ln w="25400">
              <a:noFill/>
            </a:ln>
            <a:effectLst/>
          </c:spPr>
          <c:cat>
            <c:numRef>
              <c:f>'High Low Bay LOW'!$E$41:$K$41</c:f>
              <c:numCache>
                <c:formatCode>General</c:formatCode>
                <c:ptCount val="7"/>
                <c:pt idx="0">
                  <c:v>2015</c:v>
                </c:pt>
                <c:pt idx="1">
                  <c:v>2016</c:v>
                </c:pt>
                <c:pt idx="2">
                  <c:v>2017</c:v>
                </c:pt>
                <c:pt idx="3">
                  <c:v>2018</c:v>
                </c:pt>
                <c:pt idx="4">
                  <c:v>2019</c:v>
                </c:pt>
                <c:pt idx="5">
                  <c:v>2020</c:v>
                </c:pt>
                <c:pt idx="6">
                  <c:v>2021</c:v>
                </c:pt>
              </c:numCache>
            </c:numRef>
          </c:cat>
          <c:val>
            <c:numRef>
              <c:f>'High Low Bay LOW'!$E$45:$K$45</c:f>
              <c:numCache>
                <c:formatCode>0%</c:formatCode>
                <c:ptCount val="7"/>
                <c:pt idx="0">
                  <c:v>9.2137865629206492E-3</c:v>
                </c:pt>
                <c:pt idx="1">
                  <c:v>1.54391036125826E-2</c:v>
                </c:pt>
                <c:pt idx="2">
                  <c:v>3.23779130036254E-2</c:v>
                </c:pt>
                <c:pt idx="3">
                  <c:v>4.9807636795340698E-2</c:v>
                </c:pt>
                <c:pt idx="4">
                  <c:v>5.8419953565428999E-2</c:v>
                </c:pt>
                <c:pt idx="5">
                  <c:v>6.3565656185987501E-2</c:v>
                </c:pt>
                <c:pt idx="6">
                  <c:v>6.8416575117020095E-2</c:v>
                </c:pt>
              </c:numCache>
            </c:numRef>
          </c:val>
          <c:extLst>
            <c:ext xmlns:c16="http://schemas.microsoft.com/office/drawing/2014/chart" uri="{C3380CC4-5D6E-409C-BE32-E72D297353CC}">
              <c16:uniqueId val="{00000003-C3A5-4463-982E-60017EE07215}"/>
            </c:ext>
          </c:extLst>
        </c:ser>
        <c:ser>
          <c:idx val="5"/>
          <c:order val="5"/>
          <c:tx>
            <c:strRef>
              <c:f>'High Low Bay LOW'!$D$46</c:f>
              <c:strCache>
                <c:ptCount val="1"/>
                <c:pt idx="0">
                  <c:v>Mercury Vapor</c:v>
                </c:pt>
              </c:strCache>
            </c:strRef>
          </c:tx>
          <c:spPr>
            <a:solidFill>
              <a:schemeClr val="accent6"/>
            </a:solidFill>
            <a:ln w="25400">
              <a:noFill/>
            </a:ln>
            <a:effectLst/>
          </c:spPr>
          <c:cat>
            <c:numRef>
              <c:f>'High Low Bay LOW'!$E$41:$K$41</c:f>
              <c:numCache>
                <c:formatCode>General</c:formatCode>
                <c:ptCount val="7"/>
                <c:pt idx="0">
                  <c:v>2015</c:v>
                </c:pt>
                <c:pt idx="1">
                  <c:v>2016</c:v>
                </c:pt>
                <c:pt idx="2">
                  <c:v>2017</c:v>
                </c:pt>
                <c:pt idx="3">
                  <c:v>2018</c:v>
                </c:pt>
                <c:pt idx="4">
                  <c:v>2019</c:v>
                </c:pt>
                <c:pt idx="5">
                  <c:v>2020</c:v>
                </c:pt>
                <c:pt idx="6">
                  <c:v>2021</c:v>
                </c:pt>
              </c:numCache>
            </c:numRef>
          </c:cat>
          <c:val>
            <c:numRef>
              <c:f>'High Low Bay LOW'!$E$46:$K$46</c:f>
              <c:numCache>
                <c:formatCode>0%</c:formatCode>
                <c:ptCount val="7"/>
                <c:pt idx="0">
                  <c:v>2.3760535371418002E-3</c:v>
                </c:pt>
                <c:pt idx="1">
                  <c:v>1.4414228563657001E-3</c:v>
                </c:pt>
                <c:pt idx="2">
                  <c:v>8.5758956534251701E-4</c:v>
                </c:pt>
                <c:pt idx="3">
                  <c:v>4.6246698398692902E-4</c:v>
                </c:pt>
                <c:pt idx="4">
                  <c:v>2.10890470094141E-4</c:v>
                </c:pt>
                <c:pt idx="5">
                  <c:v>7.6305895688418097E-5</c:v>
                </c:pt>
                <c:pt idx="6">
                  <c:v>1.97845843906822E-5</c:v>
                </c:pt>
              </c:numCache>
            </c:numRef>
          </c:val>
          <c:extLst>
            <c:ext xmlns:c16="http://schemas.microsoft.com/office/drawing/2014/chart" uri="{C3380CC4-5D6E-409C-BE32-E72D297353CC}">
              <c16:uniqueId val="{00000004-C3A5-4463-982E-60017EE07215}"/>
            </c:ext>
          </c:extLst>
        </c:ser>
        <c:ser>
          <c:idx val="6"/>
          <c:order val="6"/>
          <c:tx>
            <c:strRef>
              <c:f>'High Low Bay LOW'!$D$47</c:f>
              <c:strCache>
                <c:ptCount val="1"/>
                <c:pt idx="0">
                  <c:v>Metal Halide</c:v>
                </c:pt>
              </c:strCache>
            </c:strRef>
          </c:tx>
          <c:spPr>
            <a:solidFill>
              <a:schemeClr val="accent1">
                <a:lumMod val="60000"/>
              </a:schemeClr>
            </a:solidFill>
            <a:ln w="25400">
              <a:noFill/>
            </a:ln>
            <a:effectLst/>
          </c:spPr>
          <c:cat>
            <c:numRef>
              <c:f>'High Low Bay LOW'!$E$41:$K$41</c:f>
              <c:numCache>
                <c:formatCode>General</c:formatCode>
                <c:ptCount val="7"/>
                <c:pt idx="0">
                  <c:v>2015</c:v>
                </c:pt>
                <c:pt idx="1">
                  <c:v>2016</c:v>
                </c:pt>
                <c:pt idx="2">
                  <c:v>2017</c:v>
                </c:pt>
                <c:pt idx="3">
                  <c:v>2018</c:v>
                </c:pt>
                <c:pt idx="4">
                  <c:v>2019</c:v>
                </c:pt>
                <c:pt idx="5">
                  <c:v>2020</c:v>
                </c:pt>
                <c:pt idx="6">
                  <c:v>2021</c:v>
                </c:pt>
              </c:numCache>
            </c:numRef>
          </c:cat>
          <c:val>
            <c:numRef>
              <c:f>'High Low Bay LOW'!$E$47:$K$47</c:f>
              <c:numCache>
                <c:formatCode>0%</c:formatCode>
                <c:ptCount val="7"/>
                <c:pt idx="0">
                  <c:v>5.7143614515081098E-2</c:v>
                </c:pt>
                <c:pt idx="1">
                  <c:v>3.64610528457101E-2</c:v>
                </c:pt>
                <c:pt idx="2">
                  <c:v>2.1974142547012399E-2</c:v>
                </c:pt>
                <c:pt idx="3">
                  <c:v>1.20179255368388E-2</c:v>
                </c:pt>
                <c:pt idx="4">
                  <c:v>5.6027343012160303E-3</c:v>
                </c:pt>
                <c:pt idx="5">
                  <c:v>2.0960094007444301E-3</c:v>
                </c:pt>
                <c:pt idx="6">
                  <c:v>5.80134643652095E-4</c:v>
                </c:pt>
              </c:numCache>
            </c:numRef>
          </c:val>
          <c:extLst>
            <c:ext xmlns:c16="http://schemas.microsoft.com/office/drawing/2014/chart" uri="{C3380CC4-5D6E-409C-BE32-E72D297353CC}">
              <c16:uniqueId val="{00000005-C3A5-4463-982E-60017EE07215}"/>
            </c:ext>
          </c:extLst>
        </c:ser>
        <c:ser>
          <c:idx val="7"/>
          <c:order val="7"/>
          <c:tx>
            <c:strRef>
              <c:f>'High Low Bay LOW'!$D$48</c:f>
              <c:strCache>
                <c:ptCount val="1"/>
                <c:pt idx="0">
                  <c:v>T12</c:v>
                </c:pt>
              </c:strCache>
            </c:strRef>
          </c:tx>
          <c:spPr>
            <a:solidFill>
              <a:schemeClr val="accent2">
                <a:lumMod val="60000"/>
              </a:schemeClr>
            </a:solidFill>
            <a:ln w="25400">
              <a:noFill/>
            </a:ln>
            <a:effectLst/>
          </c:spPr>
          <c:cat>
            <c:numRef>
              <c:f>'High Low Bay LOW'!$E$41:$K$41</c:f>
              <c:numCache>
                <c:formatCode>General</c:formatCode>
                <c:ptCount val="7"/>
                <c:pt idx="0">
                  <c:v>2015</c:v>
                </c:pt>
                <c:pt idx="1">
                  <c:v>2016</c:v>
                </c:pt>
                <c:pt idx="2">
                  <c:v>2017</c:v>
                </c:pt>
                <c:pt idx="3">
                  <c:v>2018</c:v>
                </c:pt>
                <c:pt idx="4">
                  <c:v>2019</c:v>
                </c:pt>
                <c:pt idx="5">
                  <c:v>2020</c:v>
                </c:pt>
                <c:pt idx="6">
                  <c:v>2021</c:v>
                </c:pt>
              </c:numCache>
            </c:numRef>
          </c:cat>
          <c:val>
            <c:numRef>
              <c:f>'High Low Bay LOW'!$E$48:$K$48</c:f>
              <c:numCache>
                <c:formatCode>0%</c:formatCode>
                <c:ptCount val="7"/>
                <c:pt idx="0">
                  <c:v>8.7662725948528405E-2</c:v>
                </c:pt>
                <c:pt idx="1">
                  <c:v>6.8663675801147794E-2</c:v>
                </c:pt>
                <c:pt idx="2">
                  <c:v>5.3799072380628699E-2</c:v>
                </c:pt>
                <c:pt idx="3">
                  <c:v>4.0478260817487399E-2</c:v>
                </c:pt>
                <c:pt idx="4">
                  <c:v>3.1215700896244501E-2</c:v>
                </c:pt>
                <c:pt idx="5">
                  <c:v>2.4828188902367099E-2</c:v>
                </c:pt>
                <c:pt idx="6">
                  <c:v>2.1458723206423599E-2</c:v>
                </c:pt>
              </c:numCache>
            </c:numRef>
          </c:val>
          <c:extLst>
            <c:ext xmlns:c16="http://schemas.microsoft.com/office/drawing/2014/chart" uri="{C3380CC4-5D6E-409C-BE32-E72D297353CC}">
              <c16:uniqueId val="{00000006-C3A5-4463-982E-60017EE07215}"/>
            </c:ext>
          </c:extLst>
        </c:ser>
        <c:ser>
          <c:idx val="8"/>
          <c:order val="8"/>
          <c:tx>
            <c:strRef>
              <c:f>'High Low Bay LOW'!$D$49</c:f>
              <c:strCache>
                <c:ptCount val="1"/>
                <c:pt idx="0">
                  <c:v>T5HO</c:v>
                </c:pt>
              </c:strCache>
            </c:strRef>
          </c:tx>
          <c:spPr>
            <a:solidFill>
              <a:schemeClr val="accent3">
                <a:lumMod val="60000"/>
              </a:schemeClr>
            </a:solidFill>
            <a:ln w="25400">
              <a:noFill/>
            </a:ln>
            <a:effectLst/>
          </c:spPr>
          <c:cat>
            <c:numRef>
              <c:f>'High Low Bay LOW'!$E$41:$K$41</c:f>
              <c:numCache>
                <c:formatCode>General</c:formatCode>
                <c:ptCount val="7"/>
                <c:pt idx="0">
                  <c:v>2015</c:v>
                </c:pt>
                <c:pt idx="1">
                  <c:v>2016</c:v>
                </c:pt>
                <c:pt idx="2">
                  <c:v>2017</c:v>
                </c:pt>
                <c:pt idx="3">
                  <c:v>2018</c:v>
                </c:pt>
                <c:pt idx="4">
                  <c:v>2019</c:v>
                </c:pt>
                <c:pt idx="5">
                  <c:v>2020</c:v>
                </c:pt>
                <c:pt idx="6">
                  <c:v>2021</c:v>
                </c:pt>
              </c:numCache>
            </c:numRef>
          </c:cat>
          <c:val>
            <c:numRef>
              <c:f>'High Low Bay LOW'!$E$49:$K$49</c:f>
              <c:numCache>
                <c:formatCode>0%</c:formatCode>
                <c:ptCount val="7"/>
                <c:pt idx="0">
                  <c:v>0.17849498240112599</c:v>
                </c:pt>
                <c:pt idx="1">
                  <c:v>0.13424371482056099</c:v>
                </c:pt>
                <c:pt idx="2">
                  <c:v>0.10068648999162801</c:v>
                </c:pt>
                <c:pt idx="3">
                  <c:v>7.2861840591447596E-2</c:v>
                </c:pt>
                <c:pt idx="4">
                  <c:v>4.91622923597098E-2</c:v>
                </c:pt>
                <c:pt idx="5">
                  <c:v>3.05890998179018E-2</c:v>
                </c:pt>
                <c:pt idx="6">
                  <c:v>1.7161144798928201E-2</c:v>
                </c:pt>
              </c:numCache>
            </c:numRef>
          </c:val>
          <c:extLst>
            <c:ext xmlns:c16="http://schemas.microsoft.com/office/drawing/2014/chart" uri="{C3380CC4-5D6E-409C-BE32-E72D297353CC}">
              <c16:uniqueId val="{00000007-C3A5-4463-982E-60017EE07215}"/>
            </c:ext>
          </c:extLst>
        </c:ser>
        <c:ser>
          <c:idx val="9"/>
          <c:order val="9"/>
          <c:tx>
            <c:strRef>
              <c:f>'High Low Bay LOW'!$D$50</c:f>
              <c:strCache>
                <c:ptCount val="1"/>
                <c:pt idx="0">
                  <c:v>T5SO</c:v>
                </c:pt>
              </c:strCache>
            </c:strRef>
          </c:tx>
          <c:spPr>
            <a:solidFill>
              <a:schemeClr val="accent4">
                <a:lumMod val="60000"/>
              </a:schemeClr>
            </a:solidFill>
            <a:ln w="25400">
              <a:noFill/>
            </a:ln>
            <a:effectLst/>
          </c:spPr>
          <c:cat>
            <c:numRef>
              <c:f>'High Low Bay LOW'!$E$41:$K$41</c:f>
              <c:numCache>
                <c:formatCode>General</c:formatCode>
                <c:ptCount val="7"/>
                <c:pt idx="0">
                  <c:v>2015</c:v>
                </c:pt>
                <c:pt idx="1">
                  <c:v>2016</c:v>
                </c:pt>
                <c:pt idx="2">
                  <c:v>2017</c:v>
                </c:pt>
                <c:pt idx="3">
                  <c:v>2018</c:v>
                </c:pt>
                <c:pt idx="4">
                  <c:v>2019</c:v>
                </c:pt>
                <c:pt idx="5">
                  <c:v>2020</c:v>
                </c:pt>
                <c:pt idx="6">
                  <c:v>2021</c:v>
                </c:pt>
              </c:numCache>
            </c:numRef>
          </c:cat>
          <c:val>
            <c:numRef>
              <c:f>'High Low Bay LOW'!$E$50:$K$50</c:f>
              <c:numCache>
                <c:formatCode>0%</c:formatCode>
                <c:ptCount val="7"/>
                <c:pt idx="0">
                  <c:v>2.27325936410132E-2</c:v>
                </c:pt>
                <c:pt idx="1">
                  <c:v>1.8795148398936399E-2</c:v>
                </c:pt>
                <c:pt idx="2">
                  <c:v>1.6117248130464501E-2</c:v>
                </c:pt>
                <c:pt idx="3">
                  <c:v>1.40641028850295E-2</c:v>
                </c:pt>
                <c:pt idx="4">
                  <c:v>1.3077722657498301E-2</c:v>
                </c:pt>
                <c:pt idx="5">
                  <c:v>1.13610775062468E-2</c:v>
                </c:pt>
                <c:pt idx="6">
                  <c:v>1.00006556737928E-2</c:v>
                </c:pt>
              </c:numCache>
            </c:numRef>
          </c:val>
          <c:extLst>
            <c:ext xmlns:c16="http://schemas.microsoft.com/office/drawing/2014/chart" uri="{C3380CC4-5D6E-409C-BE32-E72D297353CC}">
              <c16:uniqueId val="{00000008-C3A5-4463-982E-60017EE07215}"/>
            </c:ext>
          </c:extLst>
        </c:ser>
        <c:ser>
          <c:idx val="10"/>
          <c:order val="10"/>
          <c:tx>
            <c:strRef>
              <c:f>'High Low Bay LOW'!$D$51</c:f>
              <c:strCache>
                <c:ptCount val="1"/>
                <c:pt idx="0">
                  <c:v>TLED</c:v>
                </c:pt>
              </c:strCache>
            </c:strRef>
          </c:tx>
          <c:spPr>
            <a:solidFill>
              <a:schemeClr val="accent5">
                <a:lumMod val="60000"/>
              </a:schemeClr>
            </a:solidFill>
            <a:ln w="25400">
              <a:noFill/>
            </a:ln>
            <a:effectLst/>
          </c:spPr>
          <c:cat>
            <c:numRef>
              <c:f>'High Low Bay LOW'!$E$41:$K$41</c:f>
              <c:numCache>
                <c:formatCode>General</c:formatCode>
                <c:ptCount val="7"/>
                <c:pt idx="0">
                  <c:v>2015</c:v>
                </c:pt>
                <c:pt idx="1">
                  <c:v>2016</c:v>
                </c:pt>
                <c:pt idx="2">
                  <c:v>2017</c:v>
                </c:pt>
                <c:pt idx="3">
                  <c:v>2018</c:v>
                </c:pt>
                <c:pt idx="4">
                  <c:v>2019</c:v>
                </c:pt>
                <c:pt idx="5">
                  <c:v>2020</c:v>
                </c:pt>
                <c:pt idx="6">
                  <c:v>2021</c:v>
                </c:pt>
              </c:numCache>
            </c:numRef>
          </c:cat>
          <c:val>
            <c:numRef>
              <c:f>'High Low Bay LOW'!$E$51:$K$51</c:f>
              <c:numCache>
                <c:formatCode>0%</c:formatCode>
                <c:ptCount val="7"/>
                <c:pt idx="0">
                  <c:v>6.0084988509859502E-3</c:v>
                </c:pt>
                <c:pt idx="1">
                  <c:v>4.3508215853512597E-2</c:v>
                </c:pt>
                <c:pt idx="2">
                  <c:v>9.7550069830674199E-2</c:v>
                </c:pt>
                <c:pt idx="3">
                  <c:v>0.17608508126148401</c:v>
                </c:pt>
                <c:pt idx="4">
                  <c:v>0.25268625224147601</c:v>
                </c:pt>
                <c:pt idx="5">
                  <c:v>0.33393906725575601</c:v>
                </c:pt>
                <c:pt idx="6">
                  <c:v>0.39859422124432597</c:v>
                </c:pt>
              </c:numCache>
            </c:numRef>
          </c:val>
          <c:extLst>
            <c:ext xmlns:c16="http://schemas.microsoft.com/office/drawing/2014/chart" uri="{C3380CC4-5D6E-409C-BE32-E72D297353CC}">
              <c16:uniqueId val="{00000009-C3A5-4463-982E-60017EE07215}"/>
            </c:ext>
          </c:extLst>
        </c:ser>
        <c:dLbls>
          <c:showLegendKey val="0"/>
          <c:showVal val="0"/>
          <c:showCatName val="0"/>
          <c:showSerName val="0"/>
          <c:showPercent val="0"/>
          <c:showBubbleSize val="0"/>
        </c:dLbls>
        <c:axId val="381534776"/>
        <c:axId val="381533992"/>
        <c:extLst>
          <c:ext xmlns:c15="http://schemas.microsoft.com/office/drawing/2012/chart" uri="{02D57815-91ED-43cb-92C2-25804820EDAC}">
            <c15:filteredAreaSeries>
              <c15:ser>
                <c:idx val="0"/>
                <c:order val="0"/>
                <c:tx>
                  <c:strRef>
                    <c:extLst>
                      <c:ext uri="{02D57815-91ED-43cb-92C2-25804820EDAC}">
                        <c15:formulaRef>
                          <c15:sqref>'High Low Bay LOW'!$D$41</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'High Low Bay LOW'!$E$41:$K$41</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'High Low Bay LOW'!$E$41:$K$41</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A-C3A5-4463-982E-60017EE07215}"/>
                  </c:ext>
                </c:extLst>
              </c15:ser>
            </c15:filteredAreaSeries>
          </c:ext>
        </c:extLst>
      </c:areaChart>
      <c:catAx>
        <c:axId val="3815347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533992"/>
        <c:crosses val="autoZero"/>
        <c:auto val="1"/>
        <c:lblAlgn val="ctr"/>
        <c:lblOffset val="100"/>
        <c:noMultiLvlLbl val="0"/>
      </c:catAx>
      <c:valAx>
        <c:axId val="3815339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53477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'High Low Bay LOW'!$D$60</c:f>
              <c:strCache>
                <c:ptCount val="1"/>
                <c:pt idx="0">
                  <c:v>32W T8</c:v>
                </c:pt>
              </c:strCache>
            </c:strRef>
          </c:tx>
          <c:spPr>
            <a:solidFill>
              <a:schemeClr val="accent2"/>
            </a:solidFill>
            <a:ln w="25400">
              <a:noFill/>
            </a:ln>
            <a:effectLst/>
          </c:spPr>
          <c:cat>
            <c:numRef>
              <c:f>'High Low Bay LOW'!$E$59:$K$59</c:f>
              <c:numCache>
                <c:formatCode>General</c:formatCode>
                <c:ptCount val="7"/>
                <c:pt idx="0">
                  <c:v>2015</c:v>
                </c:pt>
                <c:pt idx="1">
                  <c:v>2016</c:v>
                </c:pt>
                <c:pt idx="2">
                  <c:v>2017</c:v>
                </c:pt>
                <c:pt idx="3">
                  <c:v>2018</c:v>
                </c:pt>
                <c:pt idx="4">
                  <c:v>2019</c:v>
                </c:pt>
                <c:pt idx="5">
                  <c:v>2020</c:v>
                </c:pt>
                <c:pt idx="6">
                  <c:v>2021</c:v>
                </c:pt>
              </c:numCache>
            </c:numRef>
          </c:cat>
          <c:val>
            <c:numRef>
              <c:f>'High Low Bay LOW'!$E$60:$K$60</c:f>
              <c:numCache>
                <c:formatCode>0%</c:formatCode>
                <c:ptCount val="7"/>
                <c:pt idx="0">
                  <c:v>0.61702540190767297</c:v>
                </c:pt>
                <c:pt idx="1">
                  <c:v>0.69160062414657497</c:v>
                </c:pt>
                <c:pt idx="2">
                  <c:v>0.74884569113358801</c:v>
                </c:pt>
                <c:pt idx="3">
                  <c:v>0.79255170331085301</c:v>
                </c:pt>
                <c:pt idx="4">
                  <c:v>0.82430279677210205</c:v>
                </c:pt>
                <c:pt idx="5">
                  <c:v>0.84436581787201803</c:v>
                </c:pt>
                <c:pt idx="6">
                  <c:v>0.85616171148028497</c:v>
                </c:pt>
              </c:numCache>
            </c:numRef>
          </c:val>
          <c:extLst>
            <c:ext xmlns:c16="http://schemas.microsoft.com/office/drawing/2014/chart" uri="{C3380CC4-5D6E-409C-BE32-E72D297353CC}">
              <c16:uniqueId val="{00000000-B798-4992-9A52-74B48A71ABC5}"/>
            </c:ext>
          </c:extLst>
        </c:ser>
        <c:ser>
          <c:idx val="2"/>
          <c:order val="2"/>
          <c:tx>
            <c:strRef>
              <c:f>'High Low Bay LOW'!$D$61</c:f>
              <c:strCache>
                <c:ptCount val="1"/>
                <c:pt idx="0">
                  <c:v>High Pressure Sodium</c:v>
                </c:pt>
              </c:strCache>
            </c:strRef>
          </c:tx>
          <c:spPr>
            <a:solidFill>
              <a:schemeClr val="accent3"/>
            </a:solidFill>
            <a:ln w="25400">
              <a:noFill/>
            </a:ln>
            <a:effectLst/>
          </c:spPr>
          <c:cat>
            <c:numRef>
              <c:f>'High Low Bay LOW'!$E$59:$K$59</c:f>
              <c:numCache>
                <c:formatCode>General</c:formatCode>
                <c:ptCount val="7"/>
                <c:pt idx="0">
                  <c:v>2015</c:v>
                </c:pt>
                <c:pt idx="1">
                  <c:v>2016</c:v>
                </c:pt>
                <c:pt idx="2">
                  <c:v>2017</c:v>
                </c:pt>
                <c:pt idx="3">
                  <c:v>2018</c:v>
                </c:pt>
                <c:pt idx="4">
                  <c:v>2019</c:v>
                </c:pt>
                <c:pt idx="5">
                  <c:v>2020</c:v>
                </c:pt>
                <c:pt idx="6">
                  <c:v>2021</c:v>
                </c:pt>
              </c:numCache>
            </c:numRef>
          </c:cat>
          <c:val>
            <c:numRef>
              <c:f>'High Low Bay LOW'!$E$61:$K$61</c:f>
              <c:numCache>
                <c:formatCode>0%</c:formatCode>
                <c:ptCount val="7"/>
                <c:pt idx="0">
                  <c:v>1.09660057689875E-2</c:v>
                </c:pt>
                <c:pt idx="1">
                  <c:v>7.0967720327085896E-3</c:v>
                </c:pt>
                <c:pt idx="2">
                  <c:v>4.2922404883507697E-3</c:v>
                </c:pt>
                <c:pt idx="3">
                  <c:v>2.3991871441546302E-3</c:v>
                </c:pt>
                <c:pt idx="4">
                  <c:v>1.21137784808049E-3</c:v>
                </c:pt>
                <c:pt idx="5">
                  <c:v>5.2709237966183805E-4</c:v>
                </c:pt>
                <c:pt idx="6">
                  <c:v>1.81854537396883E-4</c:v>
                </c:pt>
              </c:numCache>
            </c:numRef>
          </c:val>
          <c:extLst>
            <c:ext xmlns:c16="http://schemas.microsoft.com/office/drawing/2014/chart" uri="{C3380CC4-5D6E-409C-BE32-E72D297353CC}">
              <c16:uniqueId val="{00000001-B798-4992-9A52-74B48A71ABC5}"/>
            </c:ext>
          </c:extLst>
        </c:ser>
        <c:ser>
          <c:idx val="3"/>
          <c:order val="3"/>
          <c:tx>
            <c:strRef>
              <c:f>'High Low Bay LOW'!$D$62</c:f>
              <c:strCache>
                <c:ptCount val="1"/>
                <c:pt idx="0">
                  <c:v>LED Lamp</c:v>
                </c:pt>
              </c:strCache>
            </c:strRef>
          </c:tx>
          <c:spPr>
            <a:solidFill>
              <a:schemeClr val="accent4"/>
            </a:solidFill>
            <a:ln w="25400">
              <a:noFill/>
            </a:ln>
            <a:effectLst/>
          </c:spPr>
          <c:cat>
            <c:numRef>
              <c:f>'High Low Bay LOW'!$E$59:$K$59</c:f>
              <c:numCache>
                <c:formatCode>General</c:formatCode>
                <c:ptCount val="7"/>
                <c:pt idx="0">
                  <c:v>2015</c:v>
                </c:pt>
                <c:pt idx="1">
                  <c:v>2016</c:v>
                </c:pt>
                <c:pt idx="2">
                  <c:v>2017</c:v>
                </c:pt>
                <c:pt idx="3">
                  <c:v>2018</c:v>
                </c:pt>
                <c:pt idx="4">
                  <c:v>2019</c:v>
                </c:pt>
                <c:pt idx="5">
                  <c:v>2020</c:v>
                </c:pt>
                <c:pt idx="6">
                  <c:v>2021</c:v>
                </c:pt>
              </c:numCache>
            </c:numRef>
          </c:cat>
          <c:val>
            <c:numRef>
              <c:f>'High Low Bay LOW'!$E$62:$K$62</c:f>
              <c:numCache>
                <c:formatCode>0%</c:formatCode>
                <c:ptCount val="7"/>
                <c:pt idx="0">
                  <c:v>8.3763368665427298E-3</c:v>
                </c:pt>
                <c:pt idx="1">
                  <c:v>9.1152624393662802E-3</c:v>
                </c:pt>
                <c:pt idx="2">
                  <c:v>9.5040148752290592E-3</c:v>
                </c:pt>
                <c:pt idx="3">
                  <c:v>9.4676833820325698E-3</c:v>
                </c:pt>
                <c:pt idx="4">
                  <c:v>9.0058244801374202E-3</c:v>
                </c:pt>
                <c:pt idx="5">
                  <c:v>8.4187178090529904E-3</c:v>
                </c:pt>
                <c:pt idx="6">
                  <c:v>7.8750689067063704E-3</c:v>
                </c:pt>
              </c:numCache>
            </c:numRef>
          </c:val>
          <c:extLst>
            <c:ext xmlns:c16="http://schemas.microsoft.com/office/drawing/2014/chart" uri="{C3380CC4-5D6E-409C-BE32-E72D297353CC}">
              <c16:uniqueId val="{00000002-B798-4992-9A52-74B48A71ABC5}"/>
            </c:ext>
          </c:extLst>
        </c:ser>
        <c:ser>
          <c:idx val="4"/>
          <c:order val="4"/>
          <c:tx>
            <c:strRef>
              <c:f>'High Low Bay LOW'!$D$63</c:f>
              <c:strCache>
                <c:ptCount val="1"/>
                <c:pt idx="0">
                  <c:v>LED Luminaire</c:v>
                </c:pt>
              </c:strCache>
            </c:strRef>
          </c:tx>
          <c:spPr>
            <a:solidFill>
              <a:schemeClr val="accent5"/>
            </a:solidFill>
            <a:ln w="25400">
              <a:noFill/>
            </a:ln>
            <a:effectLst/>
          </c:spPr>
          <c:cat>
            <c:numRef>
              <c:f>'High Low Bay LOW'!$E$59:$K$59</c:f>
              <c:numCache>
                <c:formatCode>General</c:formatCode>
                <c:ptCount val="7"/>
                <c:pt idx="0">
                  <c:v>2015</c:v>
                </c:pt>
                <c:pt idx="1">
                  <c:v>2016</c:v>
                </c:pt>
                <c:pt idx="2">
                  <c:v>2017</c:v>
                </c:pt>
                <c:pt idx="3">
                  <c:v>2018</c:v>
                </c:pt>
                <c:pt idx="4">
                  <c:v>2019</c:v>
                </c:pt>
                <c:pt idx="5">
                  <c:v>2020</c:v>
                </c:pt>
                <c:pt idx="6">
                  <c:v>2021</c:v>
                </c:pt>
              </c:numCache>
            </c:numRef>
          </c:cat>
          <c:val>
            <c:numRef>
              <c:f>'High Low Bay LOW'!$E$63:$K$63</c:f>
              <c:numCache>
                <c:formatCode>0%</c:formatCode>
                <c:ptCount val="7"/>
                <c:pt idx="0">
                  <c:v>9.2137865629206492E-3</c:v>
                </c:pt>
                <c:pt idx="1">
                  <c:v>1.6736289433412099E-2</c:v>
                </c:pt>
                <c:pt idx="2">
                  <c:v>2.32952646506869E-2</c:v>
                </c:pt>
                <c:pt idx="3">
                  <c:v>2.88648362439138E-2</c:v>
                </c:pt>
                <c:pt idx="4">
                  <c:v>3.34498601655661E-2</c:v>
                </c:pt>
                <c:pt idx="5">
                  <c:v>3.74922728316818E-2</c:v>
                </c:pt>
                <c:pt idx="6">
                  <c:v>4.1155671936377897E-2</c:v>
                </c:pt>
              </c:numCache>
            </c:numRef>
          </c:val>
          <c:extLst>
            <c:ext xmlns:c16="http://schemas.microsoft.com/office/drawing/2014/chart" uri="{C3380CC4-5D6E-409C-BE32-E72D297353CC}">
              <c16:uniqueId val="{00000003-B798-4992-9A52-74B48A71ABC5}"/>
            </c:ext>
          </c:extLst>
        </c:ser>
        <c:ser>
          <c:idx val="5"/>
          <c:order val="5"/>
          <c:tx>
            <c:strRef>
              <c:f>'High Low Bay LOW'!$D$64</c:f>
              <c:strCache>
                <c:ptCount val="1"/>
                <c:pt idx="0">
                  <c:v>Mercury Vapor</c:v>
                </c:pt>
              </c:strCache>
            </c:strRef>
          </c:tx>
          <c:spPr>
            <a:solidFill>
              <a:schemeClr val="accent6"/>
            </a:solidFill>
            <a:ln w="25400">
              <a:noFill/>
            </a:ln>
            <a:effectLst/>
          </c:spPr>
          <c:cat>
            <c:numRef>
              <c:f>'High Low Bay LOW'!$E$59:$K$59</c:f>
              <c:numCache>
                <c:formatCode>General</c:formatCode>
                <c:ptCount val="7"/>
                <c:pt idx="0">
                  <c:v>2015</c:v>
                </c:pt>
                <c:pt idx="1">
                  <c:v>2016</c:v>
                </c:pt>
                <c:pt idx="2">
                  <c:v>2017</c:v>
                </c:pt>
                <c:pt idx="3">
                  <c:v>2018</c:v>
                </c:pt>
                <c:pt idx="4">
                  <c:v>2019</c:v>
                </c:pt>
                <c:pt idx="5">
                  <c:v>2020</c:v>
                </c:pt>
                <c:pt idx="6">
                  <c:v>2021</c:v>
                </c:pt>
              </c:numCache>
            </c:numRef>
          </c:cat>
          <c:val>
            <c:numRef>
              <c:f>'High Low Bay LOW'!$E$64:$K$64</c:f>
              <c:numCache>
                <c:formatCode>0%</c:formatCode>
                <c:ptCount val="7"/>
                <c:pt idx="0">
                  <c:v>2.3760535371418002E-3</c:v>
                </c:pt>
                <c:pt idx="1">
                  <c:v>1.4481362116066201E-3</c:v>
                </c:pt>
                <c:pt idx="2">
                  <c:v>8.4721883227965302E-4</c:v>
                </c:pt>
                <c:pt idx="3">
                  <c:v>4.47556110887772E-4</c:v>
                </c:pt>
                <c:pt idx="4">
                  <c:v>2.0220967404380199E-4</c:v>
                </c:pt>
                <c:pt idx="5">
                  <c:v>7.2961990892349098E-5</c:v>
                </c:pt>
                <c:pt idx="6">
                  <c:v>1.88622475651908E-5</c:v>
                </c:pt>
              </c:numCache>
            </c:numRef>
          </c:val>
          <c:extLst>
            <c:ext xmlns:c16="http://schemas.microsoft.com/office/drawing/2014/chart" uri="{C3380CC4-5D6E-409C-BE32-E72D297353CC}">
              <c16:uniqueId val="{00000004-B798-4992-9A52-74B48A71ABC5}"/>
            </c:ext>
          </c:extLst>
        </c:ser>
        <c:ser>
          <c:idx val="6"/>
          <c:order val="6"/>
          <c:tx>
            <c:strRef>
              <c:f>'High Low Bay LOW'!$D$65</c:f>
              <c:strCache>
                <c:ptCount val="1"/>
                <c:pt idx="0">
                  <c:v>Metal Halide</c:v>
                </c:pt>
              </c:strCache>
            </c:strRef>
          </c:tx>
          <c:spPr>
            <a:solidFill>
              <a:schemeClr val="accent1">
                <a:lumMod val="60000"/>
              </a:schemeClr>
            </a:solidFill>
            <a:ln w="25400">
              <a:noFill/>
            </a:ln>
            <a:effectLst/>
          </c:spPr>
          <c:cat>
            <c:numRef>
              <c:f>'High Low Bay LOW'!$E$59:$K$59</c:f>
              <c:numCache>
                <c:formatCode>General</c:formatCode>
                <c:ptCount val="7"/>
                <c:pt idx="0">
                  <c:v>2015</c:v>
                </c:pt>
                <c:pt idx="1">
                  <c:v>2016</c:v>
                </c:pt>
                <c:pt idx="2">
                  <c:v>2017</c:v>
                </c:pt>
                <c:pt idx="3">
                  <c:v>2018</c:v>
                </c:pt>
                <c:pt idx="4">
                  <c:v>2019</c:v>
                </c:pt>
                <c:pt idx="5">
                  <c:v>2020</c:v>
                </c:pt>
                <c:pt idx="6">
                  <c:v>2021</c:v>
                </c:pt>
              </c:numCache>
            </c:numRef>
          </c:cat>
          <c:val>
            <c:numRef>
              <c:f>'High Low Bay LOW'!$E$65:$K$65</c:f>
              <c:numCache>
                <c:formatCode>0%</c:formatCode>
                <c:ptCount val="7"/>
                <c:pt idx="0">
                  <c:v>5.7143614515081098E-2</c:v>
                </c:pt>
                <c:pt idx="1">
                  <c:v>3.8446828274314199E-2</c:v>
                </c:pt>
                <c:pt idx="2">
                  <c:v>2.52390548541735E-2</c:v>
                </c:pt>
                <c:pt idx="3">
                  <c:v>1.6564800641638702E-2</c:v>
                </c:pt>
                <c:pt idx="4">
                  <c:v>1.1441496845746199E-2</c:v>
                </c:pt>
                <c:pt idx="5">
                  <c:v>8.9168991479232698E-3</c:v>
                </c:pt>
                <c:pt idx="6">
                  <c:v>8.0018694550151297E-3</c:v>
                </c:pt>
              </c:numCache>
            </c:numRef>
          </c:val>
          <c:extLst>
            <c:ext xmlns:c16="http://schemas.microsoft.com/office/drawing/2014/chart" uri="{C3380CC4-5D6E-409C-BE32-E72D297353CC}">
              <c16:uniqueId val="{00000005-B798-4992-9A52-74B48A71ABC5}"/>
            </c:ext>
          </c:extLst>
        </c:ser>
        <c:ser>
          <c:idx val="7"/>
          <c:order val="7"/>
          <c:tx>
            <c:strRef>
              <c:f>'High Low Bay LOW'!$D$66</c:f>
              <c:strCache>
                <c:ptCount val="1"/>
                <c:pt idx="0">
                  <c:v>T12</c:v>
                </c:pt>
              </c:strCache>
            </c:strRef>
          </c:tx>
          <c:spPr>
            <a:solidFill>
              <a:schemeClr val="accent2">
                <a:lumMod val="60000"/>
              </a:schemeClr>
            </a:solidFill>
            <a:ln w="25400">
              <a:noFill/>
            </a:ln>
            <a:effectLst/>
          </c:spPr>
          <c:cat>
            <c:numRef>
              <c:f>'High Low Bay LOW'!$E$59:$K$59</c:f>
              <c:numCache>
                <c:formatCode>General</c:formatCode>
                <c:ptCount val="7"/>
                <c:pt idx="0">
                  <c:v>2015</c:v>
                </c:pt>
                <c:pt idx="1">
                  <c:v>2016</c:v>
                </c:pt>
                <c:pt idx="2">
                  <c:v>2017</c:v>
                </c:pt>
                <c:pt idx="3">
                  <c:v>2018</c:v>
                </c:pt>
                <c:pt idx="4">
                  <c:v>2019</c:v>
                </c:pt>
                <c:pt idx="5">
                  <c:v>2020</c:v>
                </c:pt>
                <c:pt idx="6">
                  <c:v>2021</c:v>
                </c:pt>
              </c:numCache>
            </c:numRef>
          </c:cat>
          <c:val>
            <c:numRef>
              <c:f>'High Low Bay LOW'!$E$66:$K$66</c:f>
              <c:numCache>
                <c:formatCode>0%</c:formatCode>
                <c:ptCount val="7"/>
                <c:pt idx="0">
                  <c:v>8.7662725948528405E-2</c:v>
                </c:pt>
                <c:pt idx="1">
                  <c:v>7.0296842859853603E-2</c:v>
                </c:pt>
                <c:pt idx="2">
                  <c:v>5.6480623818721001E-2</c:v>
                </c:pt>
                <c:pt idx="3">
                  <c:v>4.5788589292460498E-2</c:v>
                </c:pt>
                <c:pt idx="4">
                  <c:v>3.9078179291880601E-2</c:v>
                </c:pt>
                <c:pt idx="5">
                  <c:v>3.6367424295571597E-2</c:v>
                </c:pt>
                <c:pt idx="6">
                  <c:v>3.5590988020962902E-2</c:v>
                </c:pt>
              </c:numCache>
            </c:numRef>
          </c:val>
          <c:extLst>
            <c:ext xmlns:c16="http://schemas.microsoft.com/office/drawing/2014/chart" uri="{C3380CC4-5D6E-409C-BE32-E72D297353CC}">
              <c16:uniqueId val="{00000006-B798-4992-9A52-74B48A71ABC5}"/>
            </c:ext>
          </c:extLst>
        </c:ser>
        <c:ser>
          <c:idx val="8"/>
          <c:order val="8"/>
          <c:tx>
            <c:strRef>
              <c:f>'High Low Bay LOW'!$D$67</c:f>
              <c:strCache>
                <c:ptCount val="1"/>
                <c:pt idx="0">
                  <c:v>T5HO</c:v>
                </c:pt>
              </c:strCache>
            </c:strRef>
          </c:tx>
          <c:spPr>
            <a:solidFill>
              <a:schemeClr val="accent3">
                <a:lumMod val="60000"/>
              </a:schemeClr>
            </a:solidFill>
            <a:ln w="25400">
              <a:noFill/>
            </a:ln>
            <a:effectLst/>
          </c:spPr>
          <c:cat>
            <c:numRef>
              <c:f>'High Low Bay LOW'!$E$59:$K$59</c:f>
              <c:numCache>
                <c:formatCode>General</c:formatCode>
                <c:ptCount val="7"/>
                <c:pt idx="0">
                  <c:v>2015</c:v>
                </c:pt>
                <c:pt idx="1">
                  <c:v>2016</c:v>
                </c:pt>
                <c:pt idx="2">
                  <c:v>2017</c:v>
                </c:pt>
                <c:pt idx="3">
                  <c:v>2018</c:v>
                </c:pt>
                <c:pt idx="4">
                  <c:v>2019</c:v>
                </c:pt>
                <c:pt idx="5">
                  <c:v>2020</c:v>
                </c:pt>
                <c:pt idx="6">
                  <c:v>2021</c:v>
                </c:pt>
              </c:numCache>
            </c:numRef>
          </c:cat>
          <c:val>
            <c:numRef>
              <c:f>'High Low Bay LOW'!$E$67:$K$67</c:f>
              <c:numCache>
                <c:formatCode>0%</c:formatCode>
                <c:ptCount val="7"/>
                <c:pt idx="0">
                  <c:v>0.17849498240112599</c:v>
                </c:pt>
                <c:pt idx="1">
                  <c:v>0.134874942257772</c:v>
                </c:pt>
                <c:pt idx="2">
                  <c:v>9.9481085271435093E-2</c:v>
                </c:pt>
                <c:pt idx="3">
                  <c:v>7.0529776982241901E-2</c:v>
                </c:pt>
                <c:pt idx="4">
                  <c:v>4.7159892730915198E-2</c:v>
                </c:pt>
                <c:pt idx="5">
                  <c:v>2.9273170243114901E-2</c:v>
                </c:pt>
                <c:pt idx="6">
                  <c:v>1.6388351996726402E-2</c:v>
                </c:pt>
              </c:numCache>
            </c:numRef>
          </c:val>
          <c:extLst>
            <c:ext xmlns:c16="http://schemas.microsoft.com/office/drawing/2014/chart" uri="{C3380CC4-5D6E-409C-BE32-E72D297353CC}">
              <c16:uniqueId val="{00000007-B798-4992-9A52-74B48A71ABC5}"/>
            </c:ext>
          </c:extLst>
        </c:ser>
        <c:ser>
          <c:idx val="9"/>
          <c:order val="9"/>
          <c:tx>
            <c:strRef>
              <c:f>'High Low Bay LOW'!$D$68</c:f>
              <c:strCache>
                <c:ptCount val="1"/>
                <c:pt idx="0">
                  <c:v>T5SO</c:v>
                </c:pt>
              </c:strCache>
            </c:strRef>
          </c:tx>
          <c:spPr>
            <a:solidFill>
              <a:schemeClr val="accent4">
                <a:lumMod val="60000"/>
              </a:schemeClr>
            </a:solidFill>
            <a:ln w="25400">
              <a:noFill/>
            </a:ln>
            <a:effectLst/>
          </c:spPr>
          <c:cat>
            <c:numRef>
              <c:f>'High Low Bay LOW'!$E$59:$K$59</c:f>
              <c:numCache>
                <c:formatCode>General</c:formatCode>
                <c:ptCount val="7"/>
                <c:pt idx="0">
                  <c:v>2015</c:v>
                </c:pt>
                <c:pt idx="1">
                  <c:v>2016</c:v>
                </c:pt>
                <c:pt idx="2">
                  <c:v>2017</c:v>
                </c:pt>
                <c:pt idx="3">
                  <c:v>2018</c:v>
                </c:pt>
                <c:pt idx="4">
                  <c:v>2019</c:v>
                </c:pt>
                <c:pt idx="5">
                  <c:v>2020</c:v>
                </c:pt>
                <c:pt idx="6">
                  <c:v>2021</c:v>
                </c:pt>
              </c:numCache>
            </c:numRef>
          </c:cat>
          <c:val>
            <c:numRef>
              <c:f>'High Low Bay LOW'!$E$68:$K$68</c:f>
              <c:numCache>
                <c:formatCode>0%</c:formatCode>
                <c:ptCount val="7"/>
                <c:pt idx="0">
                  <c:v>2.27325936410132E-2</c:v>
                </c:pt>
                <c:pt idx="1">
                  <c:v>1.94287573944468E-2</c:v>
                </c:pt>
                <c:pt idx="2">
                  <c:v>1.71186167114659E-2</c:v>
                </c:pt>
                <c:pt idx="3">
                  <c:v>1.5510696652492601E-2</c:v>
                </c:pt>
                <c:pt idx="4">
                  <c:v>1.43349527513753E-2</c:v>
                </c:pt>
                <c:pt idx="5">
                  <c:v>1.3436833707442499E-2</c:v>
                </c:pt>
                <c:pt idx="6">
                  <c:v>1.27508056185402E-2</c:v>
                </c:pt>
              </c:numCache>
            </c:numRef>
          </c:val>
          <c:extLst>
            <c:ext xmlns:c16="http://schemas.microsoft.com/office/drawing/2014/chart" uri="{C3380CC4-5D6E-409C-BE32-E72D297353CC}">
              <c16:uniqueId val="{00000008-B798-4992-9A52-74B48A71ABC5}"/>
            </c:ext>
          </c:extLst>
        </c:ser>
        <c:ser>
          <c:idx val="10"/>
          <c:order val="10"/>
          <c:tx>
            <c:strRef>
              <c:f>'High Low Bay LOW'!$D$69</c:f>
              <c:strCache>
                <c:ptCount val="1"/>
                <c:pt idx="0">
                  <c:v>TLED</c:v>
                </c:pt>
              </c:strCache>
            </c:strRef>
          </c:tx>
          <c:spPr>
            <a:solidFill>
              <a:schemeClr val="accent5">
                <a:lumMod val="60000"/>
              </a:schemeClr>
            </a:solidFill>
            <a:ln w="25400">
              <a:noFill/>
            </a:ln>
            <a:effectLst/>
          </c:spPr>
          <c:val>
            <c:numRef>
              <c:f>'High Low Bay LOW'!$E$69:$K$69</c:f>
              <c:numCache>
                <c:formatCode>0%</c:formatCode>
                <c:ptCount val="7"/>
                <c:pt idx="0">
                  <c:v>6.0084988509859502E-3</c:v>
                </c:pt>
                <c:pt idx="1">
                  <c:v>1.0955544949945301E-2</c:v>
                </c:pt>
                <c:pt idx="2">
                  <c:v>1.48961893640705E-2</c:v>
                </c:pt>
                <c:pt idx="3">
                  <c:v>1.7875170239324299E-2</c:v>
                </c:pt>
                <c:pt idx="4">
                  <c:v>1.9813409440152498E-2</c:v>
                </c:pt>
                <c:pt idx="5">
                  <c:v>2.11288097226409E-2</c:v>
                </c:pt>
                <c:pt idx="6">
                  <c:v>2.1874815800423698E-2</c:v>
                </c:pt>
              </c:numCache>
            </c:numRef>
          </c:val>
          <c:extLst>
            <c:ext xmlns:c16="http://schemas.microsoft.com/office/drawing/2014/chart" uri="{C3380CC4-5D6E-409C-BE32-E72D297353CC}">
              <c16:uniqueId val="{0000000B-B798-4992-9A52-74B48A71ABC5}"/>
            </c:ext>
          </c:extLst>
        </c:ser>
        <c:dLbls>
          <c:showLegendKey val="0"/>
          <c:showVal val="0"/>
          <c:showCatName val="0"/>
          <c:showSerName val="0"/>
          <c:showPercent val="0"/>
          <c:showBubbleSize val="0"/>
        </c:dLbls>
        <c:axId val="381538696"/>
        <c:axId val="381539480"/>
        <c:extLst>
          <c:ext xmlns:c15="http://schemas.microsoft.com/office/drawing/2012/chart" uri="{02D57815-91ED-43cb-92C2-25804820EDAC}">
            <c15:filteredAreaSeries>
              <c15:ser>
                <c:idx val="0"/>
                <c:order val="0"/>
                <c:tx>
                  <c:strRef>
                    <c:extLst>
                      <c:ext uri="{02D57815-91ED-43cb-92C2-25804820EDAC}">
                        <c15:formulaRef>
                          <c15:sqref>'High Low Bay LOW'!$D$59</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'High Low Bay LOW'!$E$59:$K$59</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'High Low Bay LOW'!$E$59:$K$59</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9-B798-4992-9A52-74B48A71ABC5}"/>
                  </c:ext>
                </c:extLst>
              </c15:ser>
            </c15:filteredAreaSeries>
          </c:ext>
        </c:extLst>
      </c:areaChart>
      <c:catAx>
        <c:axId val="3815386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539480"/>
        <c:crosses val="autoZero"/>
        <c:auto val="1"/>
        <c:lblAlgn val="ctr"/>
        <c:lblOffset val="100"/>
        <c:noMultiLvlLbl val="0"/>
      </c:catAx>
      <c:valAx>
        <c:axId val="3815394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53869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'High Low Bay LOW'!$C$87:$D$87</c:f>
              <c:strCache>
                <c:ptCount val="2"/>
                <c:pt idx="0">
                  <c:v>Commercial</c:v>
                </c:pt>
                <c:pt idx="1">
                  <c:v>Momentum Savings</c:v>
                </c:pt>
              </c:strCache>
            </c:strRef>
          </c:tx>
          <c:spPr>
            <a:solidFill>
              <a:schemeClr val="accent2"/>
            </a:solidFill>
            <a:ln>
              <a:noFill/>
            </a:ln>
            <a:effectLst/>
          </c:spPr>
          <c:invertIfNegative val="0"/>
          <c:cat>
            <c:numRef>
              <c:f>'High Low Bay LOW'!$F$86:$K$86</c:f>
              <c:numCache>
                <c:formatCode>General</c:formatCode>
                <c:ptCount val="6"/>
                <c:pt idx="0">
                  <c:v>2016</c:v>
                </c:pt>
                <c:pt idx="1">
                  <c:v>2017</c:v>
                </c:pt>
                <c:pt idx="2">
                  <c:v>2018</c:v>
                </c:pt>
                <c:pt idx="3">
                  <c:v>2019</c:v>
                </c:pt>
                <c:pt idx="4">
                  <c:v>2020</c:v>
                </c:pt>
                <c:pt idx="5">
                  <c:v>2021</c:v>
                </c:pt>
              </c:numCache>
            </c:numRef>
          </c:cat>
          <c:val>
            <c:numRef>
              <c:f>'High Low Bay LOW'!$E$87:$K$87</c:f>
              <c:numCache>
                <c:formatCode>0.0</c:formatCode>
                <c:ptCount val="7"/>
                <c:pt idx="1">
                  <c:v>-1.2997133728850936</c:v>
                </c:pt>
                <c:pt idx="2">
                  <c:v>-0.36226590012574356</c:v>
                </c:pt>
                <c:pt idx="3">
                  <c:v>-0.13805234650578235</c:v>
                </c:pt>
                <c:pt idx="4">
                  <c:v>0.64452114750924405</c:v>
                </c:pt>
                <c:pt idx="5">
                  <c:v>2.9621251757691027</c:v>
                </c:pt>
                <c:pt idx="6">
                  <c:v>2.7522328234628457</c:v>
                </c:pt>
              </c:numCache>
            </c:numRef>
          </c:val>
          <c:extLst>
            <c:ext xmlns:c16="http://schemas.microsoft.com/office/drawing/2014/chart" uri="{C3380CC4-5D6E-409C-BE32-E72D297353CC}">
              <c16:uniqueId val="{00000001-F903-44E0-B6A8-D3CB1585F9E8}"/>
            </c:ext>
          </c:extLst>
        </c:ser>
        <c:ser>
          <c:idx val="2"/>
          <c:order val="2"/>
          <c:tx>
            <c:strRef>
              <c:f>'High Low Bay LOW'!$C$88:$D$88</c:f>
              <c:strCache>
                <c:ptCount val="2"/>
                <c:pt idx="0">
                  <c:v>Industrial</c:v>
                </c:pt>
                <c:pt idx="1">
                  <c:v>Momentum Savings</c:v>
                </c:pt>
              </c:strCache>
            </c:strRef>
          </c:tx>
          <c:spPr>
            <a:solidFill>
              <a:schemeClr val="accent3"/>
            </a:solidFill>
            <a:ln>
              <a:noFill/>
            </a:ln>
            <a:effectLst/>
          </c:spPr>
          <c:invertIfNegative val="0"/>
          <c:cat>
            <c:numRef>
              <c:f>'High Low Bay LOW'!$F$86:$K$86</c:f>
              <c:numCache>
                <c:formatCode>General</c:formatCode>
                <c:ptCount val="6"/>
                <c:pt idx="0">
                  <c:v>2016</c:v>
                </c:pt>
                <c:pt idx="1">
                  <c:v>2017</c:v>
                </c:pt>
                <c:pt idx="2">
                  <c:v>2018</c:v>
                </c:pt>
                <c:pt idx="3">
                  <c:v>2019</c:v>
                </c:pt>
                <c:pt idx="4">
                  <c:v>2020</c:v>
                </c:pt>
                <c:pt idx="5">
                  <c:v>2021</c:v>
                </c:pt>
              </c:numCache>
            </c:numRef>
          </c:cat>
          <c:val>
            <c:numRef>
              <c:f>'High Low Bay LOW'!$E$88:$K$88</c:f>
              <c:numCache>
                <c:formatCode>0.0</c:formatCode>
                <c:ptCount val="7"/>
                <c:pt idx="1">
                  <c:v>-1.0633321366087838</c:v>
                </c:pt>
                <c:pt idx="2">
                  <c:v>-1.7249301267812549</c:v>
                </c:pt>
                <c:pt idx="3">
                  <c:v>-1.0456791662519649</c:v>
                </c:pt>
                <c:pt idx="4">
                  <c:v>-1.3446226890347748</c:v>
                </c:pt>
                <c:pt idx="5">
                  <c:v>-0.60259802597230894</c:v>
                </c:pt>
                <c:pt idx="6">
                  <c:v>-0.72268198783041426</c:v>
                </c:pt>
              </c:numCache>
            </c:numRef>
          </c:val>
          <c:extLst>
            <c:ext xmlns:c16="http://schemas.microsoft.com/office/drawing/2014/chart" uri="{C3380CC4-5D6E-409C-BE32-E72D297353CC}">
              <c16:uniqueId val="{00000002-F903-44E0-B6A8-D3CB1585F9E8}"/>
            </c:ext>
          </c:extLst>
        </c:ser>
        <c:dLbls>
          <c:showLegendKey val="0"/>
          <c:showVal val="0"/>
          <c:showCatName val="0"/>
          <c:showSerName val="0"/>
          <c:showPercent val="0"/>
          <c:showBubbleSize val="0"/>
        </c:dLbls>
        <c:gapWidth val="219"/>
        <c:overlap val="-27"/>
        <c:axId val="1833758240"/>
        <c:axId val="1833781536"/>
        <c:extLst>
          <c:ext xmlns:c15="http://schemas.microsoft.com/office/drawing/2012/chart" uri="{02D57815-91ED-43cb-92C2-25804820EDAC}">
            <c15:filteredBarSeries>
              <c15:ser>
                <c:idx val="0"/>
                <c:order val="0"/>
                <c:tx>
                  <c:strRef>
                    <c:extLst>
                      <c:ext uri="{02D57815-91ED-43cb-92C2-25804820EDAC}">
                        <c15:formulaRef>
                          <c15:sqref>'High Low Bay LOW'!$C$86:$D$86</c15:sqref>
                        </c15:formulaRef>
                      </c:ext>
                    </c:extLst>
                    <c:strCache>
                      <c:ptCount val="2"/>
                      <c:pt idx="0">
                        <c:v>Sectors</c:v>
                      </c:pt>
                      <c:pt idx="1">
                        <c:v>Momentum Components</c:v>
                      </c:pt>
                    </c:strCache>
                  </c:strRef>
                </c:tx>
                <c:spPr>
                  <a:solidFill>
                    <a:schemeClr val="accent1"/>
                  </a:solidFill>
                  <a:ln>
                    <a:noFill/>
                  </a:ln>
                  <a:effectLst/>
                </c:spPr>
                <c:invertIfNegative val="0"/>
                <c:cat>
                  <c:numRef>
                    <c:extLst>
                      <c:ext uri="{02D57815-91ED-43cb-92C2-25804820EDAC}">
                        <c15:formulaRef>
                          <c15:sqref>'High Low Bay LOW'!$F$86:$K$86</c15:sqref>
                        </c15:formulaRef>
                      </c:ext>
                    </c:extLst>
                    <c:numCache>
                      <c:formatCode>General</c:formatCode>
                      <c:ptCount val="6"/>
                      <c:pt idx="0">
                        <c:v>2016</c:v>
                      </c:pt>
                      <c:pt idx="1">
                        <c:v>2017</c:v>
                      </c:pt>
                      <c:pt idx="2">
                        <c:v>2018</c:v>
                      </c:pt>
                      <c:pt idx="3">
                        <c:v>2019</c:v>
                      </c:pt>
                      <c:pt idx="4">
                        <c:v>2020</c:v>
                      </c:pt>
                      <c:pt idx="5">
                        <c:v>2021</c:v>
                      </c:pt>
                    </c:numCache>
                  </c:numRef>
                </c:cat>
                <c:val>
                  <c:numRef>
                    <c:extLst>
                      <c:ext uri="{02D57815-91ED-43cb-92C2-25804820EDAC}">
                        <c15:formulaRef>
                          <c15:sqref>'High Low Bay LOW'!$E$86:$K$86</c15:sqref>
                        </c15:formulaRef>
                      </c:ext>
                    </c:extLst>
                    <c:numCache>
                      <c:formatCode>General</c:formatCode>
                      <c:ptCount val="7"/>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0-F903-44E0-B6A8-D3CB1585F9E8}"/>
                  </c:ext>
                </c:extLst>
              </c15:ser>
            </c15:filteredBarSeries>
          </c:ext>
        </c:extLst>
      </c:barChart>
      <c:catAx>
        <c:axId val="18337582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3781536"/>
        <c:crosses val="autoZero"/>
        <c:auto val="1"/>
        <c:lblAlgn val="ctr"/>
        <c:lblOffset val="100"/>
        <c:noMultiLvlLbl val="0"/>
      </c:catAx>
      <c:valAx>
        <c:axId val="1833781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3758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'General Purpose'!$D$7</c:f>
              <c:strCache>
                <c:ptCount val="1"/>
                <c:pt idx="0">
                  <c:v>CFL</c:v>
                </c:pt>
              </c:strCache>
            </c:strRef>
          </c:tx>
          <c:spPr>
            <a:solidFill>
              <a:schemeClr val="accent2"/>
            </a:solidFill>
            <a:ln w="25400">
              <a:noFill/>
            </a:ln>
            <a:effectLst/>
          </c:spPr>
          <c:cat>
            <c:numRef>
              <c:f>'General Purpose'!$E$6:$K$6</c:f>
              <c:numCache>
                <c:formatCode>General</c:formatCode>
                <c:ptCount val="7"/>
                <c:pt idx="0">
                  <c:v>2015</c:v>
                </c:pt>
                <c:pt idx="1">
                  <c:v>2016</c:v>
                </c:pt>
                <c:pt idx="2">
                  <c:v>2017</c:v>
                </c:pt>
                <c:pt idx="3">
                  <c:v>2018</c:v>
                </c:pt>
                <c:pt idx="4">
                  <c:v>2019</c:v>
                </c:pt>
                <c:pt idx="5">
                  <c:v>2020</c:v>
                </c:pt>
                <c:pt idx="6">
                  <c:v>2021</c:v>
                </c:pt>
              </c:numCache>
            </c:numRef>
          </c:cat>
          <c:val>
            <c:numRef>
              <c:f>'General Purpose'!$E$7:$K$7</c:f>
              <c:numCache>
                <c:formatCode>0%</c:formatCode>
                <c:ptCount val="7"/>
                <c:pt idx="0">
                  <c:v>0.14106643787966466</c:v>
                </c:pt>
                <c:pt idx="1">
                  <c:v>0.16255958912617915</c:v>
                </c:pt>
                <c:pt idx="2">
                  <c:v>8.3991608399918691E-2</c:v>
                </c:pt>
                <c:pt idx="3">
                  <c:v>9.4009248476590132E-2</c:v>
                </c:pt>
                <c:pt idx="4">
                  <c:v>7.0401646897920181E-2</c:v>
                </c:pt>
                <c:pt idx="5">
                  <c:v>5.1720165962168635E-2</c:v>
                </c:pt>
                <c:pt idx="6">
                  <c:v>5.1341278154893775E-2</c:v>
                </c:pt>
              </c:numCache>
            </c:numRef>
          </c:val>
          <c:extLst>
            <c:ext xmlns:c16="http://schemas.microsoft.com/office/drawing/2014/chart" uri="{C3380CC4-5D6E-409C-BE32-E72D297353CC}">
              <c16:uniqueId val="{00000000-266C-4EFD-8FA0-B492DA102C18}"/>
            </c:ext>
          </c:extLst>
        </c:ser>
        <c:ser>
          <c:idx val="2"/>
          <c:order val="2"/>
          <c:tx>
            <c:strRef>
              <c:f>'General Purpose'!$D$8</c:f>
              <c:strCache>
                <c:ptCount val="1"/>
                <c:pt idx="0">
                  <c:v>Hal</c:v>
                </c:pt>
              </c:strCache>
            </c:strRef>
          </c:tx>
          <c:spPr>
            <a:solidFill>
              <a:schemeClr val="accent3"/>
            </a:solidFill>
            <a:ln w="25400">
              <a:noFill/>
            </a:ln>
            <a:effectLst/>
          </c:spPr>
          <c:cat>
            <c:numRef>
              <c:f>'General Purpose'!$E$6:$K$6</c:f>
              <c:numCache>
                <c:formatCode>General</c:formatCode>
                <c:ptCount val="7"/>
                <c:pt idx="0">
                  <c:v>2015</c:v>
                </c:pt>
                <c:pt idx="1">
                  <c:v>2016</c:v>
                </c:pt>
                <c:pt idx="2">
                  <c:v>2017</c:v>
                </c:pt>
                <c:pt idx="3">
                  <c:v>2018</c:v>
                </c:pt>
                <c:pt idx="4">
                  <c:v>2019</c:v>
                </c:pt>
                <c:pt idx="5">
                  <c:v>2020</c:v>
                </c:pt>
                <c:pt idx="6">
                  <c:v>2021</c:v>
                </c:pt>
              </c:numCache>
            </c:numRef>
          </c:cat>
          <c:val>
            <c:numRef>
              <c:f>'General Purpose'!$E$8:$K$8</c:f>
              <c:numCache>
                <c:formatCode>0%</c:formatCode>
                <c:ptCount val="7"/>
                <c:pt idx="0">
                  <c:v>0.33058419869086042</c:v>
                </c:pt>
                <c:pt idx="1">
                  <c:v>0.32142552524945633</c:v>
                </c:pt>
                <c:pt idx="2">
                  <c:v>0.30302874951873987</c:v>
                </c:pt>
                <c:pt idx="3">
                  <c:v>0.20826611760697214</c:v>
                </c:pt>
                <c:pt idx="4">
                  <c:v>0.22636321864652253</c:v>
                </c:pt>
                <c:pt idx="5">
                  <c:v>0.22853270663308323</c:v>
                </c:pt>
                <c:pt idx="6">
                  <c:v>0.22563690543627007</c:v>
                </c:pt>
              </c:numCache>
            </c:numRef>
          </c:val>
          <c:extLst>
            <c:ext xmlns:c16="http://schemas.microsoft.com/office/drawing/2014/chart" uri="{C3380CC4-5D6E-409C-BE32-E72D297353CC}">
              <c16:uniqueId val="{00000001-266C-4EFD-8FA0-B492DA102C18}"/>
            </c:ext>
          </c:extLst>
        </c:ser>
        <c:ser>
          <c:idx val="3"/>
          <c:order val="3"/>
          <c:tx>
            <c:strRef>
              <c:f>'General Purpose'!$D$9</c:f>
              <c:strCache>
                <c:ptCount val="1"/>
                <c:pt idx="0">
                  <c:v>Inc</c:v>
                </c:pt>
              </c:strCache>
            </c:strRef>
          </c:tx>
          <c:spPr>
            <a:solidFill>
              <a:schemeClr val="accent4"/>
            </a:solidFill>
            <a:ln w="25400">
              <a:noFill/>
            </a:ln>
            <a:effectLst/>
          </c:spPr>
          <c:cat>
            <c:numRef>
              <c:f>'General Purpose'!$E$6:$K$6</c:f>
              <c:numCache>
                <c:formatCode>General</c:formatCode>
                <c:ptCount val="7"/>
                <c:pt idx="0">
                  <c:v>2015</c:v>
                </c:pt>
                <c:pt idx="1">
                  <c:v>2016</c:v>
                </c:pt>
                <c:pt idx="2">
                  <c:v>2017</c:v>
                </c:pt>
                <c:pt idx="3">
                  <c:v>2018</c:v>
                </c:pt>
                <c:pt idx="4">
                  <c:v>2019</c:v>
                </c:pt>
                <c:pt idx="5">
                  <c:v>2020</c:v>
                </c:pt>
                <c:pt idx="6">
                  <c:v>2021</c:v>
                </c:pt>
              </c:numCache>
            </c:numRef>
          </c:cat>
          <c:val>
            <c:numRef>
              <c:f>'General Purpose'!$E$9:$K$9</c:f>
              <c:numCache>
                <c:formatCode>0%</c:formatCode>
                <c:ptCount val="7"/>
                <c:pt idx="0">
                  <c:v>0.26897787951220603</c:v>
                </c:pt>
                <c:pt idx="1">
                  <c:v>0.25136900653270466</c:v>
                </c:pt>
                <c:pt idx="2">
                  <c:v>0.27990391437918932</c:v>
                </c:pt>
                <c:pt idx="3">
                  <c:v>0.25884777024056721</c:v>
                </c:pt>
                <c:pt idx="4">
                  <c:v>0.2139580046752311</c:v>
                </c:pt>
                <c:pt idx="5">
                  <c:v>0.22946849705848299</c:v>
                </c:pt>
                <c:pt idx="6">
                  <c:v>0.22617313546270593</c:v>
                </c:pt>
              </c:numCache>
            </c:numRef>
          </c:val>
          <c:extLst>
            <c:ext xmlns:c16="http://schemas.microsoft.com/office/drawing/2014/chart" uri="{C3380CC4-5D6E-409C-BE32-E72D297353CC}">
              <c16:uniqueId val="{00000002-266C-4EFD-8FA0-B492DA102C18}"/>
            </c:ext>
          </c:extLst>
        </c:ser>
        <c:ser>
          <c:idx val="4"/>
          <c:order val="4"/>
          <c:tx>
            <c:strRef>
              <c:f>'General Purpose'!$D$10</c:f>
              <c:strCache>
                <c:ptCount val="1"/>
                <c:pt idx="0">
                  <c:v>LED Lamp</c:v>
                </c:pt>
              </c:strCache>
            </c:strRef>
          </c:tx>
          <c:spPr>
            <a:solidFill>
              <a:schemeClr val="accent5"/>
            </a:solidFill>
            <a:ln w="25400">
              <a:noFill/>
            </a:ln>
            <a:effectLst/>
          </c:spPr>
          <c:cat>
            <c:numRef>
              <c:f>'General Purpose'!$E$6:$K$6</c:f>
              <c:numCache>
                <c:formatCode>General</c:formatCode>
                <c:ptCount val="7"/>
                <c:pt idx="0">
                  <c:v>2015</c:v>
                </c:pt>
                <c:pt idx="1">
                  <c:v>2016</c:v>
                </c:pt>
                <c:pt idx="2">
                  <c:v>2017</c:v>
                </c:pt>
                <c:pt idx="3">
                  <c:v>2018</c:v>
                </c:pt>
                <c:pt idx="4">
                  <c:v>2019</c:v>
                </c:pt>
                <c:pt idx="5">
                  <c:v>2020</c:v>
                </c:pt>
                <c:pt idx="6">
                  <c:v>2021</c:v>
                </c:pt>
              </c:numCache>
            </c:numRef>
          </c:cat>
          <c:val>
            <c:numRef>
              <c:f>'General Purpose'!$E$10:$K$10</c:f>
              <c:numCache>
                <c:formatCode>0%</c:formatCode>
                <c:ptCount val="7"/>
                <c:pt idx="0">
                  <c:v>0.22827383234151064</c:v>
                </c:pt>
                <c:pt idx="1">
                  <c:v>0.24060450350250531</c:v>
                </c:pt>
                <c:pt idx="2">
                  <c:v>0.31290468797688292</c:v>
                </c:pt>
                <c:pt idx="3">
                  <c:v>0.41915347595079289</c:v>
                </c:pt>
                <c:pt idx="4">
                  <c:v>0.46770047261324099</c:v>
                </c:pt>
                <c:pt idx="5">
                  <c:v>0.46642270726848412</c:v>
                </c:pt>
                <c:pt idx="6">
                  <c:v>0.47316122692891055</c:v>
                </c:pt>
              </c:numCache>
            </c:numRef>
          </c:val>
          <c:extLst>
            <c:ext xmlns:c16="http://schemas.microsoft.com/office/drawing/2014/chart" uri="{C3380CC4-5D6E-409C-BE32-E72D297353CC}">
              <c16:uniqueId val="{00000003-266C-4EFD-8FA0-B492DA102C18}"/>
            </c:ext>
          </c:extLst>
        </c:ser>
        <c:ser>
          <c:idx val="5"/>
          <c:order val="5"/>
          <c:tx>
            <c:strRef>
              <c:f>'General Purpose'!$D$11</c:f>
              <c:strCache>
                <c:ptCount val="1"/>
                <c:pt idx="0">
                  <c:v>Pin CFL</c:v>
                </c:pt>
              </c:strCache>
            </c:strRef>
          </c:tx>
          <c:spPr>
            <a:solidFill>
              <a:schemeClr val="accent6"/>
            </a:solidFill>
            <a:ln w="25400">
              <a:noFill/>
            </a:ln>
            <a:effectLst/>
          </c:spPr>
          <c:cat>
            <c:numRef>
              <c:f>'General Purpose'!$E$6:$K$6</c:f>
              <c:numCache>
                <c:formatCode>General</c:formatCode>
                <c:ptCount val="7"/>
                <c:pt idx="0">
                  <c:v>2015</c:v>
                </c:pt>
                <c:pt idx="1">
                  <c:v>2016</c:v>
                </c:pt>
                <c:pt idx="2">
                  <c:v>2017</c:v>
                </c:pt>
                <c:pt idx="3">
                  <c:v>2018</c:v>
                </c:pt>
                <c:pt idx="4">
                  <c:v>2019</c:v>
                </c:pt>
                <c:pt idx="5">
                  <c:v>2020</c:v>
                </c:pt>
                <c:pt idx="6">
                  <c:v>2021</c:v>
                </c:pt>
              </c:numCache>
            </c:numRef>
          </c:cat>
          <c:val>
            <c:numRef>
              <c:f>'General Purpose'!$E$11:$K$11</c:f>
              <c:numCache>
                <c:formatCode>0%</c:formatCode>
                <c:ptCount val="7"/>
                <c:pt idx="0">
                  <c:v>3.1097651575758337E-2</c:v>
                </c:pt>
                <c:pt idx="1">
                  <c:v>2.404137558915443E-2</c:v>
                </c:pt>
                <c:pt idx="2">
                  <c:v>2.0171039725269228E-2</c:v>
                </c:pt>
                <c:pt idx="3">
                  <c:v>1.9723387725077715E-2</c:v>
                </c:pt>
                <c:pt idx="4">
                  <c:v>2.1576657167085268E-2</c:v>
                </c:pt>
                <c:pt idx="5">
                  <c:v>2.3855923077781012E-2</c:v>
                </c:pt>
                <c:pt idx="6">
                  <c:v>2.3687454017219601E-2</c:v>
                </c:pt>
              </c:numCache>
            </c:numRef>
          </c:val>
          <c:extLst>
            <c:ext xmlns:c16="http://schemas.microsoft.com/office/drawing/2014/chart" uri="{C3380CC4-5D6E-409C-BE32-E72D297353CC}">
              <c16:uniqueId val="{00000004-266C-4EFD-8FA0-B492DA102C18}"/>
            </c:ext>
          </c:extLst>
        </c:ser>
        <c:dLbls>
          <c:showLegendKey val="0"/>
          <c:showVal val="0"/>
          <c:showCatName val="0"/>
          <c:showSerName val="0"/>
          <c:showPercent val="0"/>
          <c:showBubbleSize val="0"/>
        </c:dLbls>
        <c:axId val="381539872"/>
        <c:axId val="381540264"/>
        <c:extLst>
          <c:ext xmlns:c15="http://schemas.microsoft.com/office/drawing/2012/chart" uri="{02D57815-91ED-43cb-92C2-25804820EDAC}">
            <c15:filteredAreaSeries>
              <c15:ser>
                <c:idx val="0"/>
                <c:order val="0"/>
                <c:tx>
                  <c:strRef>
                    <c:extLst>
                      <c:ext uri="{02D57815-91ED-43cb-92C2-25804820EDAC}">
                        <c15:formulaRef>
                          <c15:sqref>'General Purpose'!$D$6</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'General Purpose'!$E$6:$K$6</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'General Purpose'!$E$6:$K$6</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5-266C-4EFD-8FA0-B492DA102C18}"/>
                  </c:ext>
                </c:extLst>
              </c15:ser>
            </c15:filteredAreaSeries>
          </c:ext>
        </c:extLst>
      </c:areaChart>
      <c:catAx>
        <c:axId val="3815398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540264"/>
        <c:crosses val="autoZero"/>
        <c:auto val="1"/>
        <c:lblAlgn val="ctr"/>
        <c:lblOffset val="100"/>
        <c:noMultiLvlLbl val="0"/>
      </c:catAx>
      <c:valAx>
        <c:axId val="3815402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53987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'General Purpose'!$D$20</c:f>
              <c:strCache>
                <c:ptCount val="1"/>
                <c:pt idx="0">
                  <c:v>CFL</c:v>
                </c:pt>
              </c:strCache>
            </c:strRef>
          </c:tx>
          <c:spPr>
            <a:solidFill>
              <a:schemeClr val="accent2"/>
            </a:solidFill>
            <a:ln w="25400">
              <a:noFill/>
            </a:ln>
            <a:effectLst/>
          </c:spPr>
          <c:cat>
            <c:numRef>
              <c:f>'General Purpose'!$E$19:$K$19</c:f>
              <c:numCache>
                <c:formatCode>General</c:formatCode>
                <c:ptCount val="7"/>
                <c:pt idx="0">
                  <c:v>2015</c:v>
                </c:pt>
                <c:pt idx="1">
                  <c:v>2016</c:v>
                </c:pt>
                <c:pt idx="2">
                  <c:v>2017</c:v>
                </c:pt>
                <c:pt idx="3">
                  <c:v>2018</c:v>
                </c:pt>
                <c:pt idx="4">
                  <c:v>2019</c:v>
                </c:pt>
                <c:pt idx="5">
                  <c:v>2020</c:v>
                </c:pt>
                <c:pt idx="6">
                  <c:v>2021</c:v>
                </c:pt>
              </c:numCache>
            </c:numRef>
          </c:cat>
          <c:val>
            <c:numRef>
              <c:f>'General Purpose'!$E$20:$K$20</c:f>
              <c:numCache>
                <c:formatCode>0%</c:formatCode>
                <c:ptCount val="7"/>
                <c:pt idx="0">
                  <c:v>0.14106643787966466</c:v>
                </c:pt>
                <c:pt idx="1">
                  <c:v>0.14112597765801446</c:v>
                </c:pt>
                <c:pt idx="2">
                  <c:v>0.14104934929757429</c:v>
                </c:pt>
                <c:pt idx="3">
                  <c:v>0.14089662934965494</c:v>
                </c:pt>
                <c:pt idx="4">
                  <c:v>0.1407194270792673</c:v>
                </c:pt>
                <c:pt idx="5">
                  <c:v>0.14073023287502515</c:v>
                </c:pt>
                <c:pt idx="6">
                  <c:v>0.14073109975124085</c:v>
                </c:pt>
              </c:numCache>
            </c:numRef>
          </c:val>
          <c:extLst>
            <c:ext xmlns:c16="http://schemas.microsoft.com/office/drawing/2014/chart" uri="{C3380CC4-5D6E-409C-BE32-E72D297353CC}">
              <c16:uniqueId val="{00000000-3E07-4DCA-AD5C-E986B6C64DA9}"/>
            </c:ext>
          </c:extLst>
        </c:ser>
        <c:ser>
          <c:idx val="2"/>
          <c:order val="2"/>
          <c:tx>
            <c:strRef>
              <c:f>'General Purpose'!$D$21</c:f>
              <c:strCache>
                <c:ptCount val="1"/>
                <c:pt idx="0">
                  <c:v>Hal</c:v>
                </c:pt>
              </c:strCache>
            </c:strRef>
          </c:tx>
          <c:spPr>
            <a:solidFill>
              <a:schemeClr val="accent3"/>
            </a:solidFill>
            <a:ln w="25400">
              <a:noFill/>
            </a:ln>
            <a:effectLst/>
          </c:spPr>
          <c:cat>
            <c:numRef>
              <c:f>'General Purpose'!$E$19:$K$19</c:f>
              <c:numCache>
                <c:formatCode>General</c:formatCode>
                <c:ptCount val="7"/>
                <c:pt idx="0">
                  <c:v>2015</c:v>
                </c:pt>
                <c:pt idx="1">
                  <c:v>2016</c:v>
                </c:pt>
                <c:pt idx="2">
                  <c:v>2017</c:v>
                </c:pt>
                <c:pt idx="3">
                  <c:v>2018</c:v>
                </c:pt>
                <c:pt idx="4">
                  <c:v>2019</c:v>
                </c:pt>
                <c:pt idx="5">
                  <c:v>2020</c:v>
                </c:pt>
                <c:pt idx="6">
                  <c:v>2021</c:v>
                </c:pt>
              </c:numCache>
            </c:numRef>
          </c:cat>
          <c:val>
            <c:numRef>
              <c:f>'General Purpose'!$E$21:$K$21</c:f>
              <c:numCache>
                <c:formatCode>0%</c:formatCode>
                <c:ptCount val="7"/>
                <c:pt idx="0">
                  <c:v>0.33058419869086042</c:v>
                </c:pt>
                <c:pt idx="1">
                  <c:v>0.33458805819572723</c:v>
                </c:pt>
                <c:pt idx="2">
                  <c:v>0.33088232450226884</c:v>
                </c:pt>
                <c:pt idx="3">
                  <c:v>0.32242696087494732</c:v>
                </c:pt>
                <c:pt idx="4">
                  <c:v>0.31208626649016696</c:v>
                </c:pt>
                <c:pt idx="5">
                  <c:v>0.31248132189105932</c:v>
                </c:pt>
                <c:pt idx="6">
                  <c:v>0.31234522489219424</c:v>
                </c:pt>
              </c:numCache>
            </c:numRef>
          </c:val>
          <c:extLst>
            <c:ext xmlns:c16="http://schemas.microsoft.com/office/drawing/2014/chart" uri="{C3380CC4-5D6E-409C-BE32-E72D297353CC}">
              <c16:uniqueId val="{00000001-3E07-4DCA-AD5C-E986B6C64DA9}"/>
            </c:ext>
          </c:extLst>
        </c:ser>
        <c:ser>
          <c:idx val="3"/>
          <c:order val="3"/>
          <c:tx>
            <c:strRef>
              <c:f>'General Purpose'!$D$22</c:f>
              <c:strCache>
                <c:ptCount val="1"/>
                <c:pt idx="0">
                  <c:v>Inc</c:v>
                </c:pt>
              </c:strCache>
            </c:strRef>
          </c:tx>
          <c:spPr>
            <a:solidFill>
              <a:schemeClr val="accent4"/>
            </a:solidFill>
            <a:ln w="25400">
              <a:noFill/>
            </a:ln>
            <a:effectLst/>
          </c:spPr>
          <c:cat>
            <c:numRef>
              <c:f>'General Purpose'!$E$19:$K$19</c:f>
              <c:numCache>
                <c:formatCode>General</c:formatCode>
                <c:ptCount val="7"/>
                <c:pt idx="0">
                  <c:v>2015</c:v>
                </c:pt>
                <c:pt idx="1">
                  <c:v>2016</c:v>
                </c:pt>
                <c:pt idx="2">
                  <c:v>2017</c:v>
                </c:pt>
                <c:pt idx="3">
                  <c:v>2018</c:v>
                </c:pt>
                <c:pt idx="4">
                  <c:v>2019</c:v>
                </c:pt>
                <c:pt idx="5">
                  <c:v>2020</c:v>
                </c:pt>
                <c:pt idx="6">
                  <c:v>2021</c:v>
                </c:pt>
              </c:numCache>
            </c:numRef>
          </c:cat>
          <c:val>
            <c:numRef>
              <c:f>'General Purpose'!$E$22:$K$22</c:f>
              <c:numCache>
                <c:formatCode>0%</c:formatCode>
                <c:ptCount val="7"/>
                <c:pt idx="0">
                  <c:v>0.26897787951220603</c:v>
                </c:pt>
                <c:pt idx="1">
                  <c:v>0.27304570427430985</c:v>
                </c:pt>
                <c:pt idx="2">
                  <c:v>0.26916684575377042</c:v>
                </c:pt>
                <c:pt idx="3">
                  <c:v>0.26043356681863561</c:v>
                </c:pt>
                <c:pt idx="4">
                  <c:v>0.24980364800808252</c:v>
                </c:pt>
                <c:pt idx="5">
                  <c:v>0.25023111662537484</c:v>
                </c:pt>
                <c:pt idx="6">
                  <c:v>0.2501081468784348</c:v>
                </c:pt>
              </c:numCache>
            </c:numRef>
          </c:val>
          <c:extLst>
            <c:ext xmlns:c16="http://schemas.microsoft.com/office/drawing/2014/chart" uri="{C3380CC4-5D6E-409C-BE32-E72D297353CC}">
              <c16:uniqueId val="{00000002-3E07-4DCA-AD5C-E986B6C64DA9}"/>
            </c:ext>
          </c:extLst>
        </c:ser>
        <c:ser>
          <c:idx val="4"/>
          <c:order val="4"/>
          <c:tx>
            <c:strRef>
              <c:f>'General Purpose'!$D$23</c:f>
              <c:strCache>
                <c:ptCount val="1"/>
                <c:pt idx="0">
                  <c:v>LED Lamp</c:v>
                </c:pt>
              </c:strCache>
            </c:strRef>
          </c:tx>
          <c:spPr>
            <a:solidFill>
              <a:schemeClr val="accent5"/>
            </a:solidFill>
            <a:ln w="25400">
              <a:noFill/>
            </a:ln>
            <a:effectLst/>
          </c:spPr>
          <c:cat>
            <c:numRef>
              <c:f>'General Purpose'!$E$19:$K$19</c:f>
              <c:numCache>
                <c:formatCode>General</c:formatCode>
                <c:ptCount val="7"/>
                <c:pt idx="0">
                  <c:v>2015</c:v>
                </c:pt>
                <c:pt idx="1">
                  <c:v>2016</c:v>
                </c:pt>
                <c:pt idx="2">
                  <c:v>2017</c:v>
                </c:pt>
                <c:pt idx="3">
                  <c:v>2018</c:v>
                </c:pt>
                <c:pt idx="4">
                  <c:v>2019</c:v>
                </c:pt>
                <c:pt idx="5">
                  <c:v>2020</c:v>
                </c:pt>
                <c:pt idx="6">
                  <c:v>2021</c:v>
                </c:pt>
              </c:numCache>
            </c:numRef>
          </c:cat>
          <c:val>
            <c:numRef>
              <c:f>'General Purpose'!$E$23:$K$23</c:f>
              <c:numCache>
                <c:formatCode>0%</c:formatCode>
                <c:ptCount val="7"/>
                <c:pt idx="0">
                  <c:v>0.22827383234151064</c:v>
                </c:pt>
                <c:pt idx="1">
                  <c:v>0.22005140242676174</c:v>
                </c:pt>
                <c:pt idx="2">
                  <c:v>0.22779785984880796</c:v>
                </c:pt>
                <c:pt idx="3">
                  <c:v>0.24533286198270229</c:v>
                </c:pt>
                <c:pt idx="4">
                  <c:v>0.2667171281918318</c:v>
                </c:pt>
                <c:pt idx="5">
                  <c:v>0.26587461085171626</c:v>
                </c:pt>
                <c:pt idx="6">
                  <c:v>0.26613580051639263</c:v>
                </c:pt>
              </c:numCache>
            </c:numRef>
          </c:val>
          <c:extLst>
            <c:ext xmlns:c16="http://schemas.microsoft.com/office/drawing/2014/chart" uri="{C3380CC4-5D6E-409C-BE32-E72D297353CC}">
              <c16:uniqueId val="{00000003-3E07-4DCA-AD5C-E986B6C64DA9}"/>
            </c:ext>
          </c:extLst>
        </c:ser>
        <c:ser>
          <c:idx val="5"/>
          <c:order val="5"/>
          <c:tx>
            <c:strRef>
              <c:f>'General Purpose'!$D$24</c:f>
              <c:strCache>
                <c:ptCount val="1"/>
                <c:pt idx="0">
                  <c:v>Pin CFL</c:v>
                </c:pt>
              </c:strCache>
            </c:strRef>
          </c:tx>
          <c:spPr>
            <a:solidFill>
              <a:schemeClr val="accent6"/>
            </a:solidFill>
            <a:ln w="25400">
              <a:noFill/>
            </a:ln>
            <a:effectLst/>
          </c:spPr>
          <c:cat>
            <c:numRef>
              <c:f>'General Purpose'!$E$19:$K$19</c:f>
              <c:numCache>
                <c:formatCode>General</c:formatCode>
                <c:ptCount val="7"/>
                <c:pt idx="0">
                  <c:v>2015</c:v>
                </c:pt>
                <c:pt idx="1">
                  <c:v>2016</c:v>
                </c:pt>
                <c:pt idx="2">
                  <c:v>2017</c:v>
                </c:pt>
                <c:pt idx="3">
                  <c:v>2018</c:v>
                </c:pt>
                <c:pt idx="4">
                  <c:v>2019</c:v>
                </c:pt>
                <c:pt idx="5">
                  <c:v>2020</c:v>
                </c:pt>
                <c:pt idx="6">
                  <c:v>2021</c:v>
                </c:pt>
              </c:numCache>
            </c:numRef>
          </c:cat>
          <c:val>
            <c:numRef>
              <c:f>'General Purpose'!$E$24:$K$24</c:f>
              <c:numCache>
                <c:formatCode>0%</c:formatCode>
                <c:ptCount val="7"/>
                <c:pt idx="0">
                  <c:v>3.1097651575758337E-2</c:v>
                </c:pt>
                <c:pt idx="1">
                  <c:v>3.1188857445186648E-2</c:v>
                </c:pt>
                <c:pt idx="2">
                  <c:v>3.1103620597578582E-2</c:v>
                </c:pt>
                <c:pt idx="3">
                  <c:v>3.0909980974059829E-2</c:v>
                </c:pt>
                <c:pt idx="4">
                  <c:v>3.0673530230651443E-2</c:v>
                </c:pt>
                <c:pt idx="5">
                  <c:v>3.0682717756824379E-2</c:v>
                </c:pt>
                <c:pt idx="6">
                  <c:v>3.0679727961737523E-2</c:v>
                </c:pt>
              </c:numCache>
            </c:numRef>
          </c:val>
          <c:extLst>
            <c:ext xmlns:c16="http://schemas.microsoft.com/office/drawing/2014/chart" uri="{C3380CC4-5D6E-409C-BE32-E72D297353CC}">
              <c16:uniqueId val="{00000004-3E07-4DCA-AD5C-E986B6C64DA9}"/>
            </c:ext>
          </c:extLst>
        </c:ser>
        <c:dLbls>
          <c:showLegendKey val="0"/>
          <c:showVal val="0"/>
          <c:showCatName val="0"/>
          <c:showSerName val="0"/>
          <c:showPercent val="0"/>
          <c:showBubbleSize val="0"/>
        </c:dLbls>
        <c:axId val="381535168"/>
        <c:axId val="381541048"/>
        <c:extLst>
          <c:ext xmlns:c15="http://schemas.microsoft.com/office/drawing/2012/chart" uri="{02D57815-91ED-43cb-92C2-25804820EDAC}">
            <c15:filteredAreaSeries>
              <c15:ser>
                <c:idx val="0"/>
                <c:order val="0"/>
                <c:tx>
                  <c:strRef>
                    <c:extLst>
                      <c:ext uri="{02D57815-91ED-43cb-92C2-25804820EDAC}">
                        <c15:formulaRef>
                          <c15:sqref>'General Purpose'!$D$19</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'General Purpose'!$E$19:$K$19</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'General Purpose'!$E$19:$K$19</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5-3E07-4DCA-AD5C-E986B6C64DA9}"/>
                  </c:ext>
                </c:extLst>
              </c15:ser>
            </c15:filteredAreaSeries>
          </c:ext>
        </c:extLst>
      </c:areaChart>
      <c:catAx>
        <c:axId val="3815351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541048"/>
        <c:crosses val="autoZero"/>
        <c:auto val="1"/>
        <c:lblAlgn val="ctr"/>
        <c:lblOffset val="100"/>
        <c:noMultiLvlLbl val="0"/>
      </c:catAx>
      <c:valAx>
        <c:axId val="3815410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53516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'General Purpose'!$D$58</c:f>
              <c:strCache>
                <c:ptCount val="1"/>
                <c:pt idx="0">
                  <c:v>Market</c:v>
                </c:pt>
              </c:strCache>
            </c:strRef>
          </c:tx>
          <c:spPr>
            <a:ln w="25400" cap="rnd">
              <a:solidFill>
                <a:schemeClr val="accent1"/>
              </a:solidFill>
              <a:round/>
            </a:ln>
            <a:effectLst/>
          </c:spPr>
          <c:marker>
            <c:symbol val="circle"/>
            <c:size val="5"/>
            <c:spPr>
              <a:solidFill>
                <a:schemeClr val="accent1"/>
              </a:solidFill>
              <a:ln w="9525">
                <a:solidFill>
                  <a:schemeClr val="accent1"/>
                </a:solidFill>
              </a:ln>
              <a:effectLst/>
            </c:spPr>
          </c:marker>
          <c:xVal>
            <c:numRef>
              <c:f>'General Purpose'!$E$57:$K$57</c:f>
              <c:numCache>
                <c:formatCode>General</c:formatCode>
                <c:ptCount val="7"/>
                <c:pt idx="0">
                  <c:v>2015</c:v>
                </c:pt>
                <c:pt idx="1">
                  <c:v>2016</c:v>
                </c:pt>
                <c:pt idx="2">
                  <c:v>2017</c:v>
                </c:pt>
                <c:pt idx="3">
                  <c:v>2018</c:v>
                </c:pt>
                <c:pt idx="4">
                  <c:v>2019</c:v>
                </c:pt>
                <c:pt idx="5">
                  <c:v>2020</c:v>
                </c:pt>
                <c:pt idx="6">
                  <c:v>2021</c:v>
                </c:pt>
              </c:numCache>
            </c:numRef>
          </c:xVal>
          <c:yVal>
            <c:numRef>
              <c:f>'General Purpose'!$E$58:$K$58</c:f>
              <c:numCache>
                <c:formatCode>0</c:formatCode>
                <c:ptCount val="7"/>
                <c:pt idx="0">
                  <c:v>96.550258633382498</c:v>
                </c:pt>
                <c:pt idx="1">
                  <c:v>94.887381963079562</c:v>
                </c:pt>
                <c:pt idx="2">
                  <c:v>93.571911980647243</c:v>
                </c:pt>
                <c:pt idx="3">
                  <c:v>82.812462442893221</c:v>
                </c:pt>
                <c:pt idx="4">
                  <c:v>74.713182464036407</c:v>
                </c:pt>
                <c:pt idx="5">
                  <c:v>71.187701186813001</c:v>
                </c:pt>
                <c:pt idx="6">
                  <c:v>67.952198820249876</c:v>
                </c:pt>
              </c:numCache>
            </c:numRef>
          </c:yVal>
          <c:smooth val="0"/>
          <c:extLst>
            <c:ext xmlns:c16="http://schemas.microsoft.com/office/drawing/2014/chart" uri="{C3380CC4-5D6E-409C-BE32-E72D297353CC}">
              <c16:uniqueId val="{00000000-2145-42FE-A811-7ECA8E34F08D}"/>
            </c:ext>
          </c:extLst>
        </c:ser>
        <c:ser>
          <c:idx val="1"/>
          <c:order val="1"/>
          <c:tx>
            <c:strRef>
              <c:f>'General Purpose'!$D$59</c:f>
              <c:strCache>
                <c:ptCount val="1"/>
                <c:pt idx="0">
                  <c:v>Frozen Baseline</c:v>
                </c:pt>
              </c:strCache>
            </c:strRef>
          </c:tx>
          <c:spPr>
            <a:ln w="25400" cap="rnd">
              <a:solidFill>
                <a:schemeClr val="accent2"/>
              </a:solidFill>
              <a:round/>
            </a:ln>
            <a:effectLst/>
          </c:spPr>
          <c:marker>
            <c:symbol val="circle"/>
            <c:size val="5"/>
            <c:spPr>
              <a:solidFill>
                <a:schemeClr val="accent2"/>
              </a:solidFill>
              <a:ln w="9525">
                <a:solidFill>
                  <a:schemeClr val="accent2"/>
                </a:solidFill>
              </a:ln>
              <a:effectLst/>
            </c:spPr>
          </c:marker>
          <c:xVal>
            <c:numRef>
              <c:f>'General Purpose'!$E$57:$K$57</c:f>
              <c:numCache>
                <c:formatCode>General</c:formatCode>
                <c:ptCount val="7"/>
                <c:pt idx="0">
                  <c:v>2015</c:v>
                </c:pt>
                <c:pt idx="1">
                  <c:v>2016</c:v>
                </c:pt>
                <c:pt idx="2">
                  <c:v>2017</c:v>
                </c:pt>
                <c:pt idx="3">
                  <c:v>2018</c:v>
                </c:pt>
                <c:pt idx="4">
                  <c:v>2019</c:v>
                </c:pt>
                <c:pt idx="5">
                  <c:v>2020</c:v>
                </c:pt>
                <c:pt idx="6">
                  <c:v>2021</c:v>
                </c:pt>
              </c:numCache>
            </c:numRef>
          </c:xVal>
          <c:yVal>
            <c:numRef>
              <c:f>'General Purpose'!$E$59:$K$59</c:f>
              <c:numCache>
                <c:formatCode>0</c:formatCode>
                <c:ptCount val="7"/>
                <c:pt idx="0">
                  <c:v>96.550258633382498</c:v>
                </c:pt>
                <c:pt idx="1">
                  <c:v>98.030945740939472</c:v>
                </c:pt>
                <c:pt idx="2">
                  <c:v>97.64861419549554</c:v>
                </c:pt>
                <c:pt idx="3">
                  <c:v>95.327615766958886</c:v>
                </c:pt>
                <c:pt idx="4">
                  <c:v>93.762369504467614</c:v>
                </c:pt>
                <c:pt idx="5">
                  <c:v>93.322145736788244</c:v>
                </c:pt>
                <c:pt idx="6">
                  <c:v>93.088282847049229</c:v>
                </c:pt>
              </c:numCache>
            </c:numRef>
          </c:yVal>
          <c:smooth val="0"/>
          <c:extLst>
            <c:ext xmlns:c16="http://schemas.microsoft.com/office/drawing/2014/chart" uri="{C3380CC4-5D6E-409C-BE32-E72D297353CC}">
              <c16:uniqueId val="{00000001-2145-42FE-A811-7ECA8E34F08D}"/>
            </c:ext>
          </c:extLst>
        </c:ser>
        <c:dLbls>
          <c:showLegendKey val="0"/>
          <c:showVal val="0"/>
          <c:showCatName val="0"/>
          <c:showSerName val="0"/>
          <c:showPercent val="0"/>
          <c:showBubbleSize val="0"/>
        </c:dLbls>
        <c:axId val="381537520"/>
        <c:axId val="381537912"/>
      </c:scatterChart>
      <c:valAx>
        <c:axId val="381537520"/>
        <c:scaling>
          <c:orientation val="minMax"/>
          <c:max val="2021"/>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537912"/>
        <c:crosses val="autoZero"/>
        <c:crossBetween val="midCat"/>
      </c:valAx>
      <c:valAx>
        <c:axId val="381537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53752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'General Purpose'!$D$32</c:f>
              <c:strCache>
                <c:ptCount val="1"/>
                <c:pt idx="0">
                  <c:v>CFL</c:v>
                </c:pt>
              </c:strCache>
            </c:strRef>
          </c:tx>
          <c:spPr>
            <a:solidFill>
              <a:schemeClr val="accent2"/>
            </a:solidFill>
            <a:ln w="25400">
              <a:noFill/>
            </a:ln>
            <a:effectLst/>
          </c:spPr>
          <c:cat>
            <c:numRef>
              <c:f>'General Purpose'!$E$31:$K$31</c:f>
              <c:numCache>
                <c:formatCode>General</c:formatCode>
                <c:ptCount val="7"/>
                <c:pt idx="0">
                  <c:v>2015</c:v>
                </c:pt>
                <c:pt idx="1">
                  <c:v>2016</c:v>
                </c:pt>
                <c:pt idx="2">
                  <c:v>2017</c:v>
                </c:pt>
                <c:pt idx="3">
                  <c:v>2018</c:v>
                </c:pt>
                <c:pt idx="4">
                  <c:v>2019</c:v>
                </c:pt>
                <c:pt idx="5">
                  <c:v>2020</c:v>
                </c:pt>
                <c:pt idx="6">
                  <c:v>2021</c:v>
                </c:pt>
              </c:numCache>
            </c:numRef>
          </c:cat>
          <c:val>
            <c:numRef>
              <c:f>'General Purpose'!$E$32:$K$32</c:f>
              <c:numCache>
                <c:formatCode>0%</c:formatCode>
                <c:ptCount val="7"/>
                <c:pt idx="0">
                  <c:v>0.296133058606041</c:v>
                </c:pt>
                <c:pt idx="1">
                  <c:v>0.22999741079818301</c:v>
                </c:pt>
                <c:pt idx="2">
                  <c:v>0.16025642949966501</c:v>
                </c:pt>
                <c:pt idx="3">
                  <c:v>0.13039523192212399</c:v>
                </c:pt>
                <c:pt idx="4">
                  <c:v>0.10056412888357701</c:v>
                </c:pt>
                <c:pt idx="5">
                  <c:v>7.6656271351328895E-2</c:v>
                </c:pt>
                <c:pt idx="6">
                  <c:v>6.0094371748889597E-2</c:v>
                </c:pt>
              </c:numCache>
            </c:numRef>
          </c:val>
          <c:extLst>
            <c:ext xmlns:c16="http://schemas.microsoft.com/office/drawing/2014/chart" uri="{C3380CC4-5D6E-409C-BE32-E72D297353CC}">
              <c16:uniqueId val="{00000000-6CE9-4186-8424-B7694460E018}"/>
            </c:ext>
          </c:extLst>
        </c:ser>
        <c:ser>
          <c:idx val="2"/>
          <c:order val="2"/>
          <c:tx>
            <c:strRef>
              <c:f>'General Purpose'!$D$33</c:f>
              <c:strCache>
                <c:ptCount val="1"/>
                <c:pt idx="0">
                  <c:v>Hal</c:v>
                </c:pt>
              </c:strCache>
            </c:strRef>
          </c:tx>
          <c:spPr>
            <a:solidFill>
              <a:schemeClr val="accent3"/>
            </a:solidFill>
            <a:ln w="25400">
              <a:noFill/>
            </a:ln>
            <a:effectLst/>
          </c:spPr>
          <c:cat>
            <c:numRef>
              <c:f>'General Purpose'!$E$31:$K$31</c:f>
              <c:numCache>
                <c:formatCode>General</c:formatCode>
                <c:ptCount val="7"/>
                <c:pt idx="0">
                  <c:v>2015</c:v>
                </c:pt>
                <c:pt idx="1">
                  <c:v>2016</c:v>
                </c:pt>
                <c:pt idx="2">
                  <c:v>2017</c:v>
                </c:pt>
                <c:pt idx="3">
                  <c:v>2018</c:v>
                </c:pt>
                <c:pt idx="4">
                  <c:v>2019</c:v>
                </c:pt>
                <c:pt idx="5">
                  <c:v>2020</c:v>
                </c:pt>
                <c:pt idx="6">
                  <c:v>2021</c:v>
                </c:pt>
              </c:numCache>
            </c:numRef>
          </c:cat>
          <c:val>
            <c:numRef>
              <c:f>'General Purpose'!$E$33:$K$33</c:f>
              <c:numCache>
                <c:formatCode>0%</c:formatCode>
                <c:ptCount val="7"/>
                <c:pt idx="0">
                  <c:v>0.13432038062188001</c:v>
                </c:pt>
                <c:pt idx="1">
                  <c:v>0.13583036149254399</c:v>
                </c:pt>
                <c:pt idx="2">
                  <c:v>0.126392174752708</c:v>
                </c:pt>
                <c:pt idx="3">
                  <c:v>8.5565414463964901E-2</c:v>
                </c:pt>
                <c:pt idx="4">
                  <c:v>8.4901620409249895E-2</c:v>
                </c:pt>
                <c:pt idx="5">
                  <c:v>7.7338523846403107E-2</c:v>
                </c:pt>
                <c:pt idx="6">
                  <c:v>7.27257690994534E-2</c:v>
                </c:pt>
              </c:numCache>
            </c:numRef>
          </c:val>
          <c:extLst>
            <c:ext xmlns:c16="http://schemas.microsoft.com/office/drawing/2014/chart" uri="{C3380CC4-5D6E-409C-BE32-E72D297353CC}">
              <c16:uniqueId val="{00000001-6CE9-4186-8424-B7694460E018}"/>
            </c:ext>
          </c:extLst>
        </c:ser>
        <c:ser>
          <c:idx val="3"/>
          <c:order val="3"/>
          <c:tx>
            <c:strRef>
              <c:f>'General Purpose'!$D$34</c:f>
              <c:strCache>
                <c:ptCount val="1"/>
                <c:pt idx="0">
                  <c:v>Inc</c:v>
                </c:pt>
              </c:strCache>
            </c:strRef>
          </c:tx>
          <c:spPr>
            <a:solidFill>
              <a:schemeClr val="accent4"/>
            </a:solidFill>
            <a:ln w="25400">
              <a:noFill/>
            </a:ln>
            <a:effectLst/>
          </c:spPr>
          <c:cat>
            <c:numRef>
              <c:f>'General Purpose'!$E$31:$K$31</c:f>
              <c:numCache>
                <c:formatCode>General</c:formatCode>
                <c:ptCount val="7"/>
                <c:pt idx="0">
                  <c:v>2015</c:v>
                </c:pt>
                <c:pt idx="1">
                  <c:v>2016</c:v>
                </c:pt>
                <c:pt idx="2">
                  <c:v>2017</c:v>
                </c:pt>
                <c:pt idx="3">
                  <c:v>2018</c:v>
                </c:pt>
                <c:pt idx="4">
                  <c:v>2019</c:v>
                </c:pt>
                <c:pt idx="5">
                  <c:v>2020</c:v>
                </c:pt>
                <c:pt idx="6">
                  <c:v>2021</c:v>
                </c:pt>
              </c:numCache>
            </c:numRef>
          </c:cat>
          <c:val>
            <c:numRef>
              <c:f>'General Purpose'!$E$34:$K$34</c:f>
              <c:numCache>
                <c:formatCode>0%</c:formatCode>
                <c:ptCount val="7"/>
                <c:pt idx="0">
                  <c:v>0.109288983859544</c:v>
                </c:pt>
                <c:pt idx="1">
                  <c:v>0.106225362776837</c:v>
                </c:pt>
                <c:pt idx="2">
                  <c:v>0.11674689123182901</c:v>
                </c:pt>
                <c:pt idx="3">
                  <c:v>0.106346711592831</c:v>
                </c:pt>
                <c:pt idx="4">
                  <c:v>8.0248820480076005E-2</c:v>
                </c:pt>
                <c:pt idx="5">
                  <c:v>7.7655207839675902E-2</c:v>
                </c:pt>
                <c:pt idx="6">
                  <c:v>7.2898603153401104E-2</c:v>
                </c:pt>
              </c:numCache>
            </c:numRef>
          </c:val>
          <c:extLst>
            <c:ext xmlns:c16="http://schemas.microsoft.com/office/drawing/2014/chart" uri="{C3380CC4-5D6E-409C-BE32-E72D297353CC}">
              <c16:uniqueId val="{00000002-6CE9-4186-8424-B7694460E018}"/>
            </c:ext>
          </c:extLst>
        </c:ser>
        <c:ser>
          <c:idx val="4"/>
          <c:order val="4"/>
          <c:tx>
            <c:strRef>
              <c:f>'General Purpose'!$D$35</c:f>
              <c:strCache>
                <c:ptCount val="1"/>
                <c:pt idx="0">
                  <c:v>LED Lamp</c:v>
                </c:pt>
              </c:strCache>
            </c:strRef>
          </c:tx>
          <c:spPr>
            <a:solidFill>
              <a:schemeClr val="accent5"/>
            </a:solidFill>
            <a:ln w="25400">
              <a:noFill/>
            </a:ln>
            <a:effectLst/>
          </c:spPr>
          <c:cat>
            <c:numRef>
              <c:f>'General Purpose'!$E$31:$K$31</c:f>
              <c:numCache>
                <c:formatCode>General</c:formatCode>
                <c:ptCount val="7"/>
                <c:pt idx="0">
                  <c:v>2015</c:v>
                </c:pt>
                <c:pt idx="1">
                  <c:v>2016</c:v>
                </c:pt>
                <c:pt idx="2">
                  <c:v>2017</c:v>
                </c:pt>
                <c:pt idx="3">
                  <c:v>2018</c:v>
                </c:pt>
                <c:pt idx="4">
                  <c:v>2019</c:v>
                </c:pt>
                <c:pt idx="5">
                  <c:v>2020</c:v>
                </c:pt>
                <c:pt idx="6">
                  <c:v>2021</c:v>
                </c:pt>
              </c:numCache>
            </c:numRef>
          </c:cat>
          <c:val>
            <c:numRef>
              <c:f>'General Purpose'!$E$35:$K$35</c:f>
              <c:numCache>
                <c:formatCode>0%</c:formatCode>
                <c:ptCount val="7"/>
                <c:pt idx="0">
                  <c:v>0.407133987005244</c:v>
                </c:pt>
                <c:pt idx="1">
                  <c:v>0.48274799439823601</c:v>
                </c:pt>
                <c:pt idx="2">
                  <c:v>0.56035960207298297</c:v>
                </c:pt>
                <c:pt idx="3">
                  <c:v>0.648014291168724</c:v>
                </c:pt>
                <c:pt idx="4">
                  <c:v>0.70749258807797599</c:v>
                </c:pt>
                <c:pt idx="5">
                  <c:v>0.74253565038485703</c:v>
                </c:pt>
                <c:pt idx="6">
                  <c:v>0.76902939369317902</c:v>
                </c:pt>
              </c:numCache>
            </c:numRef>
          </c:val>
          <c:extLst>
            <c:ext xmlns:c16="http://schemas.microsoft.com/office/drawing/2014/chart" uri="{C3380CC4-5D6E-409C-BE32-E72D297353CC}">
              <c16:uniqueId val="{00000003-6CE9-4186-8424-B7694460E018}"/>
            </c:ext>
          </c:extLst>
        </c:ser>
        <c:ser>
          <c:idx val="5"/>
          <c:order val="5"/>
          <c:tx>
            <c:strRef>
              <c:f>'General Purpose'!$D$36</c:f>
              <c:strCache>
                <c:ptCount val="1"/>
                <c:pt idx="0">
                  <c:v>Pin CFL</c:v>
                </c:pt>
              </c:strCache>
            </c:strRef>
          </c:tx>
          <c:spPr>
            <a:solidFill>
              <a:schemeClr val="accent6"/>
            </a:solidFill>
            <a:ln w="25400">
              <a:noFill/>
            </a:ln>
            <a:effectLst/>
          </c:spPr>
          <c:cat>
            <c:numRef>
              <c:f>'General Purpose'!$E$31:$K$31</c:f>
              <c:numCache>
                <c:formatCode>General</c:formatCode>
                <c:ptCount val="7"/>
                <c:pt idx="0">
                  <c:v>2015</c:v>
                </c:pt>
                <c:pt idx="1">
                  <c:v>2016</c:v>
                </c:pt>
                <c:pt idx="2">
                  <c:v>2017</c:v>
                </c:pt>
                <c:pt idx="3">
                  <c:v>2018</c:v>
                </c:pt>
                <c:pt idx="4">
                  <c:v>2019</c:v>
                </c:pt>
                <c:pt idx="5">
                  <c:v>2020</c:v>
                </c:pt>
                <c:pt idx="6">
                  <c:v>2021</c:v>
                </c:pt>
              </c:numCache>
            </c:numRef>
          </c:cat>
          <c:val>
            <c:numRef>
              <c:f>'General Purpose'!$E$36:$K$36</c:f>
              <c:numCache>
                <c:formatCode>0%</c:formatCode>
                <c:ptCount val="7"/>
                <c:pt idx="0">
                  <c:v>5.3123589907291498E-2</c:v>
                </c:pt>
                <c:pt idx="1">
                  <c:v>4.5198870534200297E-2</c:v>
                </c:pt>
                <c:pt idx="2">
                  <c:v>3.6244902442816099E-2</c:v>
                </c:pt>
                <c:pt idx="3">
                  <c:v>2.9678350852355501E-2</c:v>
                </c:pt>
                <c:pt idx="4">
                  <c:v>2.6792842149120599E-2</c:v>
                </c:pt>
                <c:pt idx="5">
                  <c:v>2.58143465777354E-2</c:v>
                </c:pt>
                <c:pt idx="6">
                  <c:v>2.52518623050767E-2</c:v>
                </c:pt>
              </c:numCache>
            </c:numRef>
          </c:val>
          <c:extLst>
            <c:ext xmlns:c16="http://schemas.microsoft.com/office/drawing/2014/chart" uri="{C3380CC4-5D6E-409C-BE32-E72D297353CC}">
              <c16:uniqueId val="{00000004-6CE9-4186-8424-B7694460E018}"/>
            </c:ext>
          </c:extLst>
        </c:ser>
        <c:dLbls>
          <c:showLegendKey val="0"/>
          <c:showVal val="0"/>
          <c:showCatName val="0"/>
          <c:showSerName val="0"/>
          <c:showPercent val="0"/>
          <c:showBubbleSize val="0"/>
        </c:dLbls>
        <c:axId val="513780168"/>
        <c:axId val="513781736"/>
        <c:extLst>
          <c:ext xmlns:c15="http://schemas.microsoft.com/office/drawing/2012/chart" uri="{02D57815-91ED-43cb-92C2-25804820EDAC}">
            <c15:filteredAreaSeries>
              <c15:ser>
                <c:idx val="0"/>
                <c:order val="0"/>
                <c:tx>
                  <c:strRef>
                    <c:extLst>
                      <c:ext uri="{02D57815-91ED-43cb-92C2-25804820EDAC}">
                        <c15:formulaRef>
                          <c15:sqref>'General Purpose'!$D$31</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'General Purpose'!$E$31:$K$31</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'General Purpose'!$E$31:$K$31</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5-6CE9-4186-8424-B7694460E018}"/>
                  </c:ext>
                </c:extLst>
              </c15:ser>
            </c15:filteredAreaSeries>
          </c:ext>
        </c:extLst>
      </c:areaChart>
      <c:catAx>
        <c:axId val="5137801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781736"/>
        <c:crosses val="autoZero"/>
        <c:auto val="1"/>
        <c:lblAlgn val="ctr"/>
        <c:lblOffset val="100"/>
        <c:noMultiLvlLbl val="0"/>
      </c:catAx>
      <c:valAx>
        <c:axId val="5137817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78016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'General Purpose'!$D$45</c:f>
              <c:strCache>
                <c:ptCount val="1"/>
                <c:pt idx="0">
                  <c:v>CFL</c:v>
                </c:pt>
              </c:strCache>
            </c:strRef>
          </c:tx>
          <c:spPr>
            <a:solidFill>
              <a:schemeClr val="accent2"/>
            </a:solidFill>
            <a:ln w="25400">
              <a:noFill/>
            </a:ln>
            <a:effectLst/>
          </c:spPr>
          <c:cat>
            <c:numRef>
              <c:f>'General Purpose'!$E$44:$K$44</c:f>
              <c:numCache>
                <c:formatCode>General</c:formatCode>
                <c:ptCount val="7"/>
                <c:pt idx="0">
                  <c:v>2015</c:v>
                </c:pt>
                <c:pt idx="1">
                  <c:v>2016</c:v>
                </c:pt>
                <c:pt idx="2">
                  <c:v>2017</c:v>
                </c:pt>
                <c:pt idx="3">
                  <c:v>2018</c:v>
                </c:pt>
                <c:pt idx="4">
                  <c:v>2019</c:v>
                </c:pt>
                <c:pt idx="5">
                  <c:v>2020</c:v>
                </c:pt>
                <c:pt idx="6">
                  <c:v>2021</c:v>
                </c:pt>
              </c:numCache>
            </c:numRef>
          </c:cat>
          <c:val>
            <c:numRef>
              <c:f>'General Purpose'!$E$45:$K$45</c:f>
              <c:numCache>
                <c:formatCode>0%</c:formatCode>
                <c:ptCount val="7"/>
                <c:pt idx="0">
                  <c:v>0.296133058606041</c:v>
                </c:pt>
                <c:pt idx="1">
                  <c:v>0.22093983768991099</c:v>
                </c:pt>
                <c:pt idx="2">
                  <c:v>0.177793089136629</c:v>
                </c:pt>
                <c:pt idx="3">
                  <c:v>0.16868782984153999</c:v>
                </c:pt>
                <c:pt idx="4">
                  <c:v>0.169679430242062</c:v>
                </c:pt>
                <c:pt idx="5">
                  <c:v>0.16940579981305601</c:v>
                </c:pt>
                <c:pt idx="6">
                  <c:v>0.16859947950371401</c:v>
                </c:pt>
              </c:numCache>
            </c:numRef>
          </c:val>
          <c:extLst>
            <c:ext xmlns:c16="http://schemas.microsoft.com/office/drawing/2014/chart" uri="{C3380CC4-5D6E-409C-BE32-E72D297353CC}">
              <c16:uniqueId val="{00000000-154B-4E37-B6B0-086A73AC769E}"/>
            </c:ext>
          </c:extLst>
        </c:ser>
        <c:ser>
          <c:idx val="2"/>
          <c:order val="2"/>
          <c:tx>
            <c:strRef>
              <c:f>'General Purpose'!$D$46</c:f>
              <c:strCache>
                <c:ptCount val="1"/>
                <c:pt idx="0">
                  <c:v>Hal</c:v>
                </c:pt>
              </c:strCache>
            </c:strRef>
          </c:tx>
          <c:spPr>
            <a:solidFill>
              <a:schemeClr val="accent3"/>
            </a:solidFill>
            <a:ln w="25400">
              <a:noFill/>
            </a:ln>
            <a:effectLst/>
          </c:spPr>
          <c:cat>
            <c:numRef>
              <c:f>'General Purpose'!$E$44:$K$44</c:f>
              <c:numCache>
                <c:formatCode>General</c:formatCode>
                <c:ptCount val="7"/>
                <c:pt idx="0">
                  <c:v>2015</c:v>
                </c:pt>
                <c:pt idx="1">
                  <c:v>2016</c:v>
                </c:pt>
                <c:pt idx="2">
                  <c:v>2017</c:v>
                </c:pt>
                <c:pt idx="3">
                  <c:v>2018</c:v>
                </c:pt>
                <c:pt idx="4">
                  <c:v>2019</c:v>
                </c:pt>
                <c:pt idx="5">
                  <c:v>2020</c:v>
                </c:pt>
                <c:pt idx="6">
                  <c:v>2021</c:v>
                </c:pt>
              </c:numCache>
            </c:numRef>
          </c:cat>
          <c:val>
            <c:numRef>
              <c:f>'General Purpose'!$E$46:$K$46</c:f>
              <c:numCache>
                <c:formatCode>0%</c:formatCode>
                <c:ptCount val="7"/>
                <c:pt idx="0">
                  <c:v>0.13432038062188001</c:v>
                </c:pt>
                <c:pt idx="1">
                  <c:v>0.141392681432325</c:v>
                </c:pt>
                <c:pt idx="2">
                  <c:v>0.142586087621215</c:v>
                </c:pt>
                <c:pt idx="3">
                  <c:v>0.13707601963023999</c:v>
                </c:pt>
                <c:pt idx="4">
                  <c:v>0.13304617565141799</c:v>
                </c:pt>
                <c:pt idx="5">
                  <c:v>0.13124007112475999</c:v>
                </c:pt>
                <c:pt idx="6">
                  <c:v>0.129660257381398</c:v>
                </c:pt>
              </c:numCache>
            </c:numRef>
          </c:val>
          <c:extLst>
            <c:ext xmlns:c16="http://schemas.microsoft.com/office/drawing/2014/chart" uri="{C3380CC4-5D6E-409C-BE32-E72D297353CC}">
              <c16:uniqueId val="{00000001-154B-4E37-B6B0-086A73AC769E}"/>
            </c:ext>
          </c:extLst>
        </c:ser>
        <c:ser>
          <c:idx val="3"/>
          <c:order val="3"/>
          <c:tx>
            <c:strRef>
              <c:f>'General Purpose'!$D$47</c:f>
              <c:strCache>
                <c:ptCount val="1"/>
                <c:pt idx="0">
                  <c:v>Inc</c:v>
                </c:pt>
              </c:strCache>
            </c:strRef>
          </c:tx>
          <c:spPr>
            <a:solidFill>
              <a:schemeClr val="accent4"/>
            </a:solidFill>
            <a:ln w="25400">
              <a:noFill/>
            </a:ln>
            <a:effectLst/>
          </c:spPr>
          <c:cat>
            <c:numRef>
              <c:f>'General Purpose'!$E$44:$K$44</c:f>
              <c:numCache>
                <c:formatCode>General</c:formatCode>
                <c:ptCount val="7"/>
                <c:pt idx="0">
                  <c:v>2015</c:v>
                </c:pt>
                <c:pt idx="1">
                  <c:v>2016</c:v>
                </c:pt>
                <c:pt idx="2">
                  <c:v>2017</c:v>
                </c:pt>
                <c:pt idx="3">
                  <c:v>2018</c:v>
                </c:pt>
                <c:pt idx="4">
                  <c:v>2019</c:v>
                </c:pt>
                <c:pt idx="5">
                  <c:v>2020</c:v>
                </c:pt>
                <c:pt idx="6">
                  <c:v>2021</c:v>
                </c:pt>
              </c:numCache>
            </c:numRef>
          </c:cat>
          <c:val>
            <c:numRef>
              <c:f>'General Purpose'!$E$47:$K$47</c:f>
              <c:numCache>
                <c:formatCode>0%</c:formatCode>
                <c:ptCount val="7"/>
                <c:pt idx="0">
                  <c:v>0.109288983859544</c:v>
                </c:pt>
                <c:pt idx="1">
                  <c:v>0.115385661069643</c:v>
                </c:pt>
                <c:pt idx="2">
                  <c:v>0.11599122893949</c:v>
                </c:pt>
                <c:pt idx="3">
                  <c:v>0.110720259313087</c:v>
                </c:pt>
                <c:pt idx="4">
                  <c:v>0.106494336982609</c:v>
                </c:pt>
                <c:pt idx="5">
                  <c:v>0.10509540008599701</c:v>
                </c:pt>
                <c:pt idx="6">
                  <c:v>0.10382449966582701</c:v>
                </c:pt>
              </c:numCache>
            </c:numRef>
          </c:val>
          <c:extLst>
            <c:ext xmlns:c16="http://schemas.microsoft.com/office/drawing/2014/chart" uri="{C3380CC4-5D6E-409C-BE32-E72D297353CC}">
              <c16:uniqueId val="{00000002-154B-4E37-B6B0-086A73AC769E}"/>
            </c:ext>
          </c:extLst>
        </c:ser>
        <c:ser>
          <c:idx val="4"/>
          <c:order val="4"/>
          <c:tx>
            <c:strRef>
              <c:f>'General Purpose'!$D$48</c:f>
              <c:strCache>
                <c:ptCount val="1"/>
                <c:pt idx="0">
                  <c:v>LED Lamp</c:v>
                </c:pt>
              </c:strCache>
            </c:strRef>
          </c:tx>
          <c:spPr>
            <a:solidFill>
              <a:schemeClr val="accent5"/>
            </a:solidFill>
            <a:ln w="25400">
              <a:noFill/>
            </a:ln>
            <a:effectLst/>
          </c:spPr>
          <c:cat>
            <c:numRef>
              <c:f>'General Purpose'!$E$44:$K$44</c:f>
              <c:numCache>
                <c:formatCode>General</c:formatCode>
                <c:ptCount val="7"/>
                <c:pt idx="0">
                  <c:v>2015</c:v>
                </c:pt>
                <c:pt idx="1">
                  <c:v>2016</c:v>
                </c:pt>
                <c:pt idx="2">
                  <c:v>2017</c:v>
                </c:pt>
                <c:pt idx="3">
                  <c:v>2018</c:v>
                </c:pt>
                <c:pt idx="4">
                  <c:v>2019</c:v>
                </c:pt>
                <c:pt idx="5">
                  <c:v>2020</c:v>
                </c:pt>
                <c:pt idx="6">
                  <c:v>2021</c:v>
                </c:pt>
              </c:numCache>
            </c:numRef>
          </c:cat>
          <c:val>
            <c:numRef>
              <c:f>'General Purpose'!$E$48:$K$48</c:f>
              <c:numCache>
                <c:formatCode>0%</c:formatCode>
                <c:ptCount val="7"/>
                <c:pt idx="0">
                  <c:v>0.407133987005244</c:v>
                </c:pt>
                <c:pt idx="1">
                  <c:v>0.47406251384486497</c:v>
                </c:pt>
                <c:pt idx="2">
                  <c:v>0.51964623107544905</c:v>
                </c:pt>
                <c:pt idx="3">
                  <c:v>0.54193788157561495</c:v>
                </c:pt>
                <c:pt idx="4">
                  <c:v>0.549332516171815</c:v>
                </c:pt>
                <c:pt idx="5">
                  <c:v>0.55292580101321498</c:v>
                </c:pt>
                <c:pt idx="6">
                  <c:v>0.55684560896371404</c:v>
                </c:pt>
              </c:numCache>
            </c:numRef>
          </c:val>
          <c:extLst>
            <c:ext xmlns:c16="http://schemas.microsoft.com/office/drawing/2014/chart" uri="{C3380CC4-5D6E-409C-BE32-E72D297353CC}">
              <c16:uniqueId val="{00000003-154B-4E37-B6B0-086A73AC769E}"/>
            </c:ext>
          </c:extLst>
        </c:ser>
        <c:ser>
          <c:idx val="5"/>
          <c:order val="5"/>
          <c:tx>
            <c:strRef>
              <c:f>'General Purpose'!$D$49</c:f>
              <c:strCache>
                <c:ptCount val="1"/>
                <c:pt idx="0">
                  <c:v>Pin CFL</c:v>
                </c:pt>
              </c:strCache>
            </c:strRef>
          </c:tx>
          <c:spPr>
            <a:solidFill>
              <a:schemeClr val="accent6"/>
            </a:solidFill>
            <a:ln w="25400">
              <a:noFill/>
            </a:ln>
            <a:effectLst/>
          </c:spPr>
          <c:cat>
            <c:numRef>
              <c:f>'General Purpose'!$E$44:$K$44</c:f>
              <c:numCache>
                <c:formatCode>General</c:formatCode>
                <c:ptCount val="7"/>
                <c:pt idx="0">
                  <c:v>2015</c:v>
                </c:pt>
                <c:pt idx="1">
                  <c:v>2016</c:v>
                </c:pt>
                <c:pt idx="2">
                  <c:v>2017</c:v>
                </c:pt>
                <c:pt idx="3">
                  <c:v>2018</c:v>
                </c:pt>
                <c:pt idx="4">
                  <c:v>2019</c:v>
                </c:pt>
                <c:pt idx="5">
                  <c:v>2020</c:v>
                </c:pt>
                <c:pt idx="6">
                  <c:v>2021</c:v>
                </c:pt>
              </c:numCache>
            </c:numRef>
          </c:cat>
          <c:val>
            <c:numRef>
              <c:f>'General Purpose'!$E$49:$K$49</c:f>
              <c:numCache>
                <c:formatCode>0%</c:formatCode>
                <c:ptCount val="7"/>
                <c:pt idx="0">
                  <c:v>5.3123589907291498E-2</c:v>
                </c:pt>
                <c:pt idx="1">
                  <c:v>4.8219305963255799E-2</c:v>
                </c:pt>
                <c:pt idx="2">
                  <c:v>4.3983363227216903E-2</c:v>
                </c:pt>
                <c:pt idx="3">
                  <c:v>4.1578009639518999E-2</c:v>
                </c:pt>
                <c:pt idx="4">
                  <c:v>4.1447540952096802E-2</c:v>
                </c:pt>
                <c:pt idx="5">
                  <c:v>4.1332927962971298E-2</c:v>
                </c:pt>
                <c:pt idx="6">
                  <c:v>4.10701544853471E-2</c:v>
                </c:pt>
              </c:numCache>
            </c:numRef>
          </c:val>
          <c:extLst>
            <c:ext xmlns:c16="http://schemas.microsoft.com/office/drawing/2014/chart" uri="{C3380CC4-5D6E-409C-BE32-E72D297353CC}">
              <c16:uniqueId val="{00000004-154B-4E37-B6B0-086A73AC769E}"/>
            </c:ext>
          </c:extLst>
        </c:ser>
        <c:dLbls>
          <c:showLegendKey val="0"/>
          <c:showVal val="0"/>
          <c:showCatName val="0"/>
          <c:showSerName val="0"/>
          <c:showPercent val="0"/>
          <c:showBubbleSize val="0"/>
        </c:dLbls>
        <c:axId val="513779384"/>
        <c:axId val="513778992"/>
        <c:extLst>
          <c:ext xmlns:c15="http://schemas.microsoft.com/office/drawing/2012/chart" uri="{02D57815-91ED-43cb-92C2-25804820EDAC}">
            <c15:filteredAreaSeries>
              <c15:ser>
                <c:idx val="0"/>
                <c:order val="0"/>
                <c:tx>
                  <c:strRef>
                    <c:extLst>
                      <c:ext uri="{02D57815-91ED-43cb-92C2-25804820EDAC}">
                        <c15:formulaRef>
                          <c15:sqref>'General Purpose'!$D$44</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'General Purpose'!$E$44:$K$44</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'General Purpose'!$E$44:$K$44</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5-154B-4E37-B6B0-086A73AC769E}"/>
                  </c:ext>
                </c:extLst>
              </c15:ser>
            </c15:filteredAreaSeries>
          </c:ext>
        </c:extLst>
      </c:areaChart>
      <c:catAx>
        <c:axId val="5137793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778992"/>
        <c:crosses val="autoZero"/>
        <c:auto val="1"/>
        <c:lblAlgn val="ctr"/>
        <c:lblOffset val="100"/>
        <c:noMultiLvlLbl val="0"/>
      </c:catAx>
      <c:valAx>
        <c:axId val="5137789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77938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'General Purpose'!$C$67:$D$67</c:f>
              <c:strCache>
                <c:ptCount val="2"/>
                <c:pt idx="0">
                  <c:v>Commercial</c:v>
                </c:pt>
                <c:pt idx="1">
                  <c:v>Momentum Savings</c:v>
                </c:pt>
              </c:strCache>
            </c:strRef>
          </c:tx>
          <c:spPr>
            <a:solidFill>
              <a:schemeClr val="accent2"/>
            </a:solidFill>
            <a:ln>
              <a:noFill/>
            </a:ln>
            <a:effectLst/>
          </c:spPr>
          <c:invertIfNegative val="0"/>
          <c:cat>
            <c:numRef>
              <c:f>'General Purpose'!$F$66:$K$66</c:f>
              <c:numCache>
                <c:formatCode>General</c:formatCode>
                <c:ptCount val="6"/>
                <c:pt idx="0">
                  <c:v>2016</c:v>
                </c:pt>
                <c:pt idx="1">
                  <c:v>2017</c:v>
                </c:pt>
                <c:pt idx="2">
                  <c:v>2018</c:v>
                </c:pt>
                <c:pt idx="3">
                  <c:v>2019</c:v>
                </c:pt>
                <c:pt idx="4">
                  <c:v>2020</c:v>
                </c:pt>
                <c:pt idx="5">
                  <c:v>2021</c:v>
                </c:pt>
              </c:numCache>
            </c:numRef>
          </c:cat>
          <c:val>
            <c:numRef>
              <c:f>'General Purpose'!$E$67:$K$67</c:f>
              <c:numCache>
                <c:formatCode>0.0</c:formatCode>
                <c:ptCount val="7"/>
                <c:pt idx="1">
                  <c:v>0.49188354502625664</c:v>
                </c:pt>
                <c:pt idx="2">
                  <c:v>-1.881993399063683</c:v>
                </c:pt>
                <c:pt idx="3">
                  <c:v>6.8878813433790143</c:v>
                </c:pt>
                <c:pt idx="4">
                  <c:v>5.8156538974361176</c:v>
                </c:pt>
                <c:pt idx="5">
                  <c:v>2.1482687102208451</c:v>
                </c:pt>
                <c:pt idx="6">
                  <c:v>2.0557795444645883</c:v>
                </c:pt>
              </c:numCache>
            </c:numRef>
          </c:val>
          <c:extLst>
            <c:ext xmlns:c16="http://schemas.microsoft.com/office/drawing/2014/chart" uri="{C3380CC4-5D6E-409C-BE32-E72D297353CC}">
              <c16:uniqueId val="{00000001-3629-45C2-87C4-482AB1F8382E}"/>
            </c:ext>
          </c:extLst>
        </c:ser>
        <c:ser>
          <c:idx val="2"/>
          <c:order val="2"/>
          <c:tx>
            <c:strRef>
              <c:f>'General Purpose'!$C$68:$D$68</c:f>
              <c:strCache>
                <c:ptCount val="2"/>
                <c:pt idx="0">
                  <c:v>Industrial</c:v>
                </c:pt>
                <c:pt idx="1">
                  <c:v>Momentum Savings</c:v>
                </c:pt>
              </c:strCache>
            </c:strRef>
          </c:tx>
          <c:spPr>
            <a:solidFill>
              <a:schemeClr val="accent3"/>
            </a:solidFill>
            <a:ln>
              <a:noFill/>
            </a:ln>
            <a:effectLst/>
          </c:spPr>
          <c:invertIfNegative val="0"/>
          <c:cat>
            <c:numRef>
              <c:f>'General Purpose'!$F$66:$K$66</c:f>
              <c:numCache>
                <c:formatCode>General</c:formatCode>
                <c:ptCount val="6"/>
                <c:pt idx="0">
                  <c:v>2016</c:v>
                </c:pt>
                <c:pt idx="1">
                  <c:v>2017</c:v>
                </c:pt>
                <c:pt idx="2">
                  <c:v>2018</c:v>
                </c:pt>
                <c:pt idx="3">
                  <c:v>2019</c:v>
                </c:pt>
                <c:pt idx="4">
                  <c:v>2020</c:v>
                </c:pt>
                <c:pt idx="5">
                  <c:v>2021</c:v>
                </c:pt>
              </c:numCache>
            </c:numRef>
          </c:cat>
          <c:val>
            <c:numRef>
              <c:f>'General Purpose'!$E$68:$K$68</c:f>
              <c:numCache>
                <c:formatCode>0.0</c:formatCode>
                <c:ptCount val="7"/>
                <c:pt idx="1">
                  <c:v>-0.10869199317055034</c:v>
                </c:pt>
                <c:pt idx="2">
                  <c:v>-0.26884155080855759</c:v>
                </c:pt>
                <c:pt idx="3">
                  <c:v>-0.1639721098756961</c:v>
                </c:pt>
                <c:pt idx="4">
                  <c:v>-8.9525971133001397E-2</c:v>
                </c:pt>
                <c:pt idx="5">
                  <c:v>-0.1161597953158658</c:v>
                </c:pt>
                <c:pt idx="6">
                  <c:v>-0.11433296474824035</c:v>
                </c:pt>
              </c:numCache>
            </c:numRef>
          </c:val>
          <c:extLst>
            <c:ext xmlns:c16="http://schemas.microsoft.com/office/drawing/2014/chart" uri="{C3380CC4-5D6E-409C-BE32-E72D297353CC}">
              <c16:uniqueId val="{00000002-3629-45C2-87C4-482AB1F8382E}"/>
            </c:ext>
          </c:extLst>
        </c:ser>
        <c:dLbls>
          <c:showLegendKey val="0"/>
          <c:showVal val="0"/>
          <c:showCatName val="0"/>
          <c:showSerName val="0"/>
          <c:showPercent val="0"/>
          <c:showBubbleSize val="0"/>
        </c:dLbls>
        <c:gapWidth val="219"/>
        <c:overlap val="-27"/>
        <c:axId val="36326400"/>
        <c:axId val="36304768"/>
        <c:extLst>
          <c:ext xmlns:c15="http://schemas.microsoft.com/office/drawing/2012/chart" uri="{02D57815-91ED-43cb-92C2-25804820EDAC}">
            <c15:filteredBarSeries>
              <c15:ser>
                <c:idx val="0"/>
                <c:order val="0"/>
                <c:tx>
                  <c:strRef>
                    <c:extLst>
                      <c:ext uri="{02D57815-91ED-43cb-92C2-25804820EDAC}">
                        <c15:formulaRef>
                          <c15:sqref>'General Purpose'!$C$66:$D$66</c15:sqref>
                        </c15:formulaRef>
                      </c:ext>
                    </c:extLst>
                    <c:strCache>
                      <c:ptCount val="2"/>
                      <c:pt idx="0">
                        <c:v>Sectors</c:v>
                      </c:pt>
                      <c:pt idx="1">
                        <c:v>Momentum Components</c:v>
                      </c:pt>
                    </c:strCache>
                  </c:strRef>
                </c:tx>
                <c:spPr>
                  <a:solidFill>
                    <a:schemeClr val="accent1"/>
                  </a:solidFill>
                  <a:ln>
                    <a:noFill/>
                  </a:ln>
                  <a:effectLst/>
                </c:spPr>
                <c:invertIfNegative val="0"/>
                <c:cat>
                  <c:numRef>
                    <c:extLst>
                      <c:ext uri="{02D57815-91ED-43cb-92C2-25804820EDAC}">
                        <c15:formulaRef>
                          <c15:sqref>'General Purpose'!$F$66:$K$66</c15:sqref>
                        </c15:formulaRef>
                      </c:ext>
                    </c:extLst>
                    <c:numCache>
                      <c:formatCode>General</c:formatCode>
                      <c:ptCount val="6"/>
                      <c:pt idx="0">
                        <c:v>2016</c:v>
                      </c:pt>
                      <c:pt idx="1">
                        <c:v>2017</c:v>
                      </c:pt>
                      <c:pt idx="2">
                        <c:v>2018</c:v>
                      </c:pt>
                      <c:pt idx="3">
                        <c:v>2019</c:v>
                      </c:pt>
                      <c:pt idx="4">
                        <c:v>2020</c:v>
                      </c:pt>
                      <c:pt idx="5">
                        <c:v>2021</c:v>
                      </c:pt>
                    </c:numCache>
                  </c:numRef>
                </c:cat>
                <c:val>
                  <c:numRef>
                    <c:extLst>
                      <c:ext uri="{02D57815-91ED-43cb-92C2-25804820EDAC}">
                        <c15:formulaRef>
                          <c15:sqref>'General Purpose'!$E$66:$K$66</c15:sqref>
                        </c15:formulaRef>
                      </c:ext>
                    </c:extLst>
                    <c:numCache>
                      <c:formatCode>General</c:formatCode>
                      <c:ptCount val="7"/>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0-3629-45C2-87C4-482AB1F8382E}"/>
                  </c:ext>
                </c:extLst>
              </c15:ser>
            </c15:filteredBarSeries>
          </c:ext>
        </c:extLst>
      </c:barChart>
      <c:catAx>
        <c:axId val="363264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04768"/>
        <c:crosses val="autoZero"/>
        <c:auto val="1"/>
        <c:lblAlgn val="ctr"/>
        <c:lblOffset val="100"/>
        <c:noMultiLvlLbl val="0"/>
      </c:catAx>
      <c:valAx>
        <c:axId val="36304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26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'Building Exterior HIGH'!$D$7</c:f>
              <c:strCache>
                <c:ptCount val="1"/>
                <c:pt idx="0">
                  <c:v>High Pressure Sodium</c:v>
                </c:pt>
              </c:strCache>
            </c:strRef>
          </c:tx>
          <c:spPr>
            <a:solidFill>
              <a:schemeClr val="accent2"/>
            </a:solidFill>
            <a:ln w="25400">
              <a:noFill/>
            </a:ln>
            <a:effectLst/>
          </c:spPr>
          <c:cat>
            <c:numRef>
              <c:f>'Building Exterior HIGH'!$E$6:$K$6</c:f>
              <c:numCache>
                <c:formatCode>General</c:formatCode>
                <c:ptCount val="7"/>
                <c:pt idx="0">
                  <c:v>2015</c:v>
                </c:pt>
                <c:pt idx="1">
                  <c:v>2016</c:v>
                </c:pt>
                <c:pt idx="2">
                  <c:v>2017</c:v>
                </c:pt>
                <c:pt idx="3">
                  <c:v>2018</c:v>
                </c:pt>
                <c:pt idx="4">
                  <c:v>2019</c:v>
                </c:pt>
                <c:pt idx="5">
                  <c:v>2020</c:v>
                </c:pt>
                <c:pt idx="6">
                  <c:v>2021</c:v>
                </c:pt>
              </c:numCache>
            </c:numRef>
          </c:cat>
          <c:val>
            <c:numRef>
              <c:f>'Building Exterior HIGH'!$E$7:$K$7</c:f>
              <c:numCache>
                <c:formatCode>0%</c:formatCode>
                <c:ptCount val="7"/>
                <c:pt idx="0">
                  <c:v>0.31749872249535793</c:v>
                </c:pt>
                <c:pt idx="1">
                  <c:v>0.22511409911258992</c:v>
                </c:pt>
                <c:pt idx="2">
                  <c:v>0.14254986245590559</c:v>
                </c:pt>
                <c:pt idx="3">
                  <c:v>0.13402103909398058</c:v>
                </c:pt>
                <c:pt idx="4">
                  <c:v>9.561724115820687E-2</c:v>
                </c:pt>
                <c:pt idx="5">
                  <c:v>9.7125770906468539E-2</c:v>
                </c:pt>
                <c:pt idx="6">
                  <c:v>9.8592637032955677E-2</c:v>
                </c:pt>
              </c:numCache>
            </c:numRef>
          </c:val>
          <c:extLst>
            <c:ext xmlns:c16="http://schemas.microsoft.com/office/drawing/2014/chart" uri="{C3380CC4-5D6E-409C-BE32-E72D297353CC}">
              <c16:uniqueId val="{00000000-5B1D-4A1E-A9DD-42B51914AEF1}"/>
            </c:ext>
          </c:extLst>
        </c:ser>
        <c:ser>
          <c:idx val="2"/>
          <c:order val="2"/>
          <c:tx>
            <c:strRef>
              <c:f>'Building Exterior HIGH'!$D$8</c:f>
              <c:strCache>
                <c:ptCount val="1"/>
                <c:pt idx="0">
                  <c:v>LED Luminaire</c:v>
                </c:pt>
              </c:strCache>
            </c:strRef>
          </c:tx>
          <c:spPr>
            <a:solidFill>
              <a:schemeClr val="accent3"/>
            </a:solidFill>
            <a:ln w="25400">
              <a:noFill/>
            </a:ln>
            <a:effectLst/>
          </c:spPr>
          <c:cat>
            <c:numRef>
              <c:f>'Building Exterior HIGH'!$E$6:$K$6</c:f>
              <c:numCache>
                <c:formatCode>General</c:formatCode>
                <c:ptCount val="7"/>
                <c:pt idx="0">
                  <c:v>2015</c:v>
                </c:pt>
                <c:pt idx="1">
                  <c:v>2016</c:v>
                </c:pt>
                <c:pt idx="2">
                  <c:v>2017</c:v>
                </c:pt>
                <c:pt idx="3">
                  <c:v>2018</c:v>
                </c:pt>
                <c:pt idx="4">
                  <c:v>2019</c:v>
                </c:pt>
                <c:pt idx="5">
                  <c:v>2020</c:v>
                </c:pt>
                <c:pt idx="6">
                  <c:v>2021</c:v>
                </c:pt>
              </c:numCache>
            </c:numRef>
          </c:cat>
          <c:val>
            <c:numRef>
              <c:f>'Building Exterior HIGH'!$E$8:$K$8</c:f>
              <c:numCache>
                <c:formatCode>0%</c:formatCode>
                <c:ptCount val="7"/>
                <c:pt idx="0">
                  <c:v>0.10152370090497181</c:v>
                </c:pt>
                <c:pt idx="1">
                  <c:v>0.19322087051475917</c:v>
                </c:pt>
                <c:pt idx="2">
                  <c:v>0.23446879553697239</c:v>
                </c:pt>
                <c:pt idx="3">
                  <c:v>0.40296943127240248</c:v>
                </c:pt>
                <c:pt idx="4">
                  <c:v>0.36397806734249394</c:v>
                </c:pt>
                <c:pt idx="5">
                  <c:v>0.20505513506502945</c:v>
                </c:pt>
                <c:pt idx="6">
                  <c:v>0.20604686947529849</c:v>
                </c:pt>
              </c:numCache>
            </c:numRef>
          </c:val>
          <c:extLst>
            <c:ext xmlns:c16="http://schemas.microsoft.com/office/drawing/2014/chart" uri="{C3380CC4-5D6E-409C-BE32-E72D297353CC}">
              <c16:uniqueId val="{00000001-5B1D-4A1E-A9DD-42B51914AEF1}"/>
            </c:ext>
          </c:extLst>
        </c:ser>
        <c:ser>
          <c:idx val="3"/>
          <c:order val="3"/>
          <c:tx>
            <c:strRef>
              <c:f>'Building Exterior HIGH'!$D$9</c:f>
              <c:strCache>
                <c:ptCount val="1"/>
                <c:pt idx="0">
                  <c:v>Metal Halide</c:v>
                </c:pt>
              </c:strCache>
            </c:strRef>
          </c:tx>
          <c:spPr>
            <a:solidFill>
              <a:schemeClr val="accent4"/>
            </a:solidFill>
            <a:ln w="25400">
              <a:noFill/>
            </a:ln>
            <a:effectLst/>
          </c:spPr>
          <c:cat>
            <c:numRef>
              <c:f>'Building Exterior HIGH'!$E$6:$K$6</c:f>
              <c:numCache>
                <c:formatCode>General</c:formatCode>
                <c:ptCount val="7"/>
                <c:pt idx="0">
                  <c:v>2015</c:v>
                </c:pt>
                <c:pt idx="1">
                  <c:v>2016</c:v>
                </c:pt>
                <c:pt idx="2">
                  <c:v>2017</c:v>
                </c:pt>
                <c:pt idx="3">
                  <c:v>2018</c:v>
                </c:pt>
                <c:pt idx="4">
                  <c:v>2019</c:v>
                </c:pt>
                <c:pt idx="5">
                  <c:v>2020</c:v>
                </c:pt>
                <c:pt idx="6">
                  <c:v>2021</c:v>
                </c:pt>
              </c:numCache>
            </c:numRef>
          </c:cat>
          <c:val>
            <c:numRef>
              <c:f>'Building Exterior HIGH'!$E$9:$K$9</c:f>
              <c:numCache>
                <c:formatCode>0%</c:formatCode>
                <c:ptCount val="7"/>
                <c:pt idx="0">
                  <c:v>0.5809775765996702</c:v>
                </c:pt>
                <c:pt idx="1">
                  <c:v>0.58166503037265083</c:v>
                </c:pt>
                <c:pt idx="2">
                  <c:v>0.62298134200712196</c:v>
                </c:pt>
                <c:pt idx="3">
                  <c:v>0.46300952963361691</c:v>
                </c:pt>
                <c:pt idx="4">
                  <c:v>0.54040469149929915</c:v>
                </c:pt>
                <c:pt idx="5">
                  <c:v>0.69781909402850195</c:v>
                </c:pt>
                <c:pt idx="6">
                  <c:v>0.69536049349174589</c:v>
                </c:pt>
              </c:numCache>
            </c:numRef>
          </c:val>
          <c:extLst>
            <c:ext xmlns:c16="http://schemas.microsoft.com/office/drawing/2014/chart" uri="{C3380CC4-5D6E-409C-BE32-E72D297353CC}">
              <c16:uniqueId val="{00000002-5B1D-4A1E-A9DD-42B51914AEF1}"/>
            </c:ext>
          </c:extLst>
        </c:ser>
        <c:dLbls>
          <c:showLegendKey val="0"/>
          <c:showVal val="0"/>
          <c:showCatName val="0"/>
          <c:showSerName val="0"/>
          <c:showPercent val="0"/>
          <c:showBubbleSize val="0"/>
        </c:dLbls>
        <c:axId val="402905832"/>
        <c:axId val="402906224"/>
        <c:extLst>
          <c:ext xmlns:c15="http://schemas.microsoft.com/office/drawing/2012/chart" uri="{02D57815-91ED-43cb-92C2-25804820EDAC}">
            <c15:filteredAreaSeries>
              <c15:ser>
                <c:idx val="0"/>
                <c:order val="0"/>
                <c:tx>
                  <c:strRef>
                    <c:extLst>
                      <c:ext uri="{02D57815-91ED-43cb-92C2-25804820EDAC}">
                        <c15:formulaRef>
                          <c15:sqref>'Building Exterior HIGH'!$D$6</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'Building Exterior HIGH'!$E$6:$K$6</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'Building Exterior HIGH'!$E$6:$K$6</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3-5B1D-4A1E-A9DD-42B51914AEF1}"/>
                  </c:ext>
                </c:extLst>
              </c15:ser>
            </c15:filteredAreaSeries>
          </c:ext>
        </c:extLst>
      </c:areaChart>
      <c:catAx>
        <c:axId val="402905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906224"/>
        <c:crosses val="autoZero"/>
        <c:auto val="1"/>
        <c:lblAlgn val="ctr"/>
        <c:lblOffset val="100"/>
        <c:noMultiLvlLbl val="0"/>
      </c:catAx>
      <c:valAx>
        <c:axId val="4029062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9058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'Building Exterior HIGH'!$D$18</c:f>
              <c:strCache>
                <c:ptCount val="1"/>
                <c:pt idx="0">
                  <c:v>High Pressure Sodium</c:v>
                </c:pt>
              </c:strCache>
            </c:strRef>
          </c:tx>
          <c:spPr>
            <a:solidFill>
              <a:schemeClr val="accent2"/>
            </a:solidFill>
            <a:ln w="25400">
              <a:noFill/>
            </a:ln>
            <a:effectLst/>
          </c:spPr>
          <c:cat>
            <c:numRef>
              <c:f>'Building Exterior HIGH'!$E$17:$K$17</c:f>
              <c:numCache>
                <c:formatCode>General</c:formatCode>
                <c:ptCount val="7"/>
                <c:pt idx="0">
                  <c:v>2015</c:v>
                </c:pt>
                <c:pt idx="1">
                  <c:v>2016</c:v>
                </c:pt>
                <c:pt idx="2">
                  <c:v>2017</c:v>
                </c:pt>
                <c:pt idx="3">
                  <c:v>2018</c:v>
                </c:pt>
                <c:pt idx="4">
                  <c:v>2019</c:v>
                </c:pt>
                <c:pt idx="5">
                  <c:v>2020</c:v>
                </c:pt>
                <c:pt idx="6">
                  <c:v>2021</c:v>
                </c:pt>
              </c:numCache>
            </c:numRef>
          </c:cat>
          <c:val>
            <c:numRef>
              <c:f>'Building Exterior HIGH'!$E$18:$K$18</c:f>
              <c:numCache>
                <c:formatCode>0%</c:formatCode>
                <c:ptCount val="7"/>
                <c:pt idx="0">
                  <c:v>0.31749872249535793</c:v>
                </c:pt>
                <c:pt idx="1">
                  <c:v>0.31745507042377025</c:v>
                </c:pt>
                <c:pt idx="2">
                  <c:v>0.31756141277621147</c:v>
                </c:pt>
                <c:pt idx="3">
                  <c:v>0.31826034649093904</c:v>
                </c:pt>
                <c:pt idx="4">
                  <c:v>0.31894211863992833</c:v>
                </c:pt>
                <c:pt idx="5">
                  <c:v>0.3193298155972038</c:v>
                </c:pt>
                <c:pt idx="6">
                  <c:v>0.31938812222847751</c:v>
                </c:pt>
              </c:numCache>
            </c:numRef>
          </c:val>
          <c:extLst>
            <c:ext xmlns:c16="http://schemas.microsoft.com/office/drawing/2014/chart" uri="{C3380CC4-5D6E-409C-BE32-E72D297353CC}">
              <c16:uniqueId val="{00000000-3862-4D2A-8549-60D726ABC8E4}"/>
            </c:ext>
          </c:extLst>
        </c:ser>
        <c:ser>
          <c:idx val="2"/>
          <c:order val="2"/>
          <c:tx>
            <c:strRef>
              <c:f>'Building Exterior HIGH'!$D$19</c:f>
              <c:strCache>
                <c:ptCount val="1"/>
                <c:pt idx="0">
                  <c:v>LED Luminaire</c:v>
                </c:pt>
              </c:strCache>
            </c:strRef>
          </c:tx>
          <c:spPr>
            <a:solidFill>
              <a:schemeClr val="accent3"/>
            </a:solidFill>
            <a:ln w="25400">
              <a:noFill/>
            </a:ln>
            <a:effectLst/>
          </c:spPr>
          <c:cat>
            <c:numRef>
              <c:f>'Building Exterior HIGH'!$E$17:$K$17</c:f>
              <c:numCache>
                <c:formatCode>General</c:formatCode>
                <c:ptCount val="7"/>
                <c:pt idx="0">
                  <c:v>2015</c:v>
                </c:pt>
                <c:pt idx="1">
                  <c:v>2016</c:v>
                </c:pt>
                <c:pt idx="2">
                  <c:v>2017</c:v>
                </c:pt>
                <c:pt idx="3">
                  <c:v>2018</c:v>
                </c:pt>
                <c:pt idx="4">
                  <c:v>2019</c:v>
                </c:pt>
                <c:pt idx="5">
                  <c:v>2020</c:v>
                </c:pt>
                <c:pt idx="6">
                  <c:v>2021</c:v>
                </c:pt>
              </c:numCache>
            </c:numRef>
          </c:cat>
          <c:val>
            <c:numRef>
              <c:f>'Building Exterior HIGH'!$E$19:$K$19</c:f>
              <c:numCache>
                <c:formatCode>0%</c:formatCode>
                <c:ptCount val="7"/>
                <c:pt idx="0">
                  <c:v>0.10152370090497181</c:v>
                </c:pt>
                <c:pt idx="1">
                  <c:v>0.10565083918674265</c:v>
                </c:pt>
                <c:pt idx="2">
                  <c:v>0.10606247521201305</c:v>
                </c:pt>
                <c:pt idx="3">
                  <c:v>0.10673568885086775</c:v>
                </c:pt>
                <c:pt idx="4">
                  <c:v>0.1078101953768978</c:v>
                </c:pt>
                <c:pt idx="5">
                  <c:v>0.10788372910781421</c:v>
                </c:pt>
                <c:pt idx="6">
                  <c:v>0.10805110416218851</c:v>
                </c:pt>
              </c:numCache>
            </c:numRef>
          </c:val>
          <c:extLst>
            <c:ext xmlns:c16="http://schemas.microsoft.com/office/drawing/2014/chart" uri="{C3380CC4-5D6E-409C-BE32-E72D297353CC}">
              <c16:uniqueId val="{00000001-3862-4D2A-8549-60D726ABC8E4}"/>
            </c:ext>
          </c:extLst>
        </c:ser>
        <c:ser>
          <c:idx val="3"/>
          <c:order val="3"/>
          <c:tx>
            <c:strRef>
              <c:f>'Building Exterior HIGH'!$D$20</c:f>
              <c:strCache>
                <c:ptCount val="1"/>
                <c:pt idx="0">
                  <c:v>Metal Halide</c:v>
                </c:pt>
              </c:strCache>
            </c:strRef>
          </c:tx>
          <c:spPr>
            <a:solidFill>
              <a:schemeClr val="accent4"/>
            </a:solidFill>
            <a:ln w="25400">
              <a:noFill/>
            </a:ln>
            <a:effectLst/>
          </c:spPr>
          <c:cat>
            <c:numRef>
              <c:f>'Building Exterior HIGH'!$E$17:$K$17</c:f>
              <c:numCache>
                <c:formatCode>General</c:formatCode>
                <c:ptCount val="7"/>
                <c:pt idx="0">
                  <c:v>2015</c:v>
                </c:pt>
                <c:pt idx="1">
                  <c:v>2016</c:v>
                </c:pt>
                <c:pt idx="2">
                  <c:v>2017</c:v>
                </c:pt>
                <c:pt idx="3">
                  <c:v>2018</c:v>
                </c:pt>
                <c:pt idx="4">
                  <c:v>2019</c:v>
                </c:pt>
                <c:pt idx="5">
                  <c:v>2020</c:v>
                </c:pt>
                <c:pt idx="6">
                  <c:v>2021</c:v>
                </c:pt>
              </c:numCache>
            </c:numRef>
          </c:cat>
          <c:val>
            <c:numRef>
              <c:f>'Building Exterior HIGH'!$E$20:$K$20</c:f>
              <c:numCache>
                <c:formatCode>0%</c:formatCode>
                <c:ptCount val="7"/>
                <c:pt idx="0">
                  <c:v>0.5809775765996702</c:v>
                </c:pt>
                <c:pt idx="1">
                  <c:v>0.57689409038948702</c:v>
                </c:pt>
                <c:pt idx="2">
                  <c:v>0.57637611201177541</c:v>
                </c:pt>
                <c:pt idx="3">
                  <c:v>0.57500396465819337</c:v>
                </c:pt>
                <c:pt idx="4">
                  <c:v>0.57324768598317399</c:v>
                </c:pt>
                <c:pt idx="5">
                  <c:v>0.57278645529498184</c:v>
                </c:pt>
                <c:pt idx="6">
                  <c:v>0.572560773609334</c:v>
                </c:pt>
              </c:numCache>
            </c:numRef>
          </c:val>
          <c:extLst>
            <c:ext xmlns:c16="http://schemas.microsoft.com/office/drawing/2014/chart" uri="{C3380CC4-5D6E-409C-BE32-E72D297353CC}">
              <c16:uniqueId val="{00000002-3862-4D2A-8549-60D726ABC8E4}"/>
            </c:ext>
          </c:extLst>
        </c:ser>
        <c:dLbls>
          <c:showLegendKey val="0"/>
          <c:showVal val="0"/>
          <c:showCatName val="0"/>
          <c:showSerName val="0"/>
          <c:showPercent val="0"/>
          <c:showBubbleSize val="0"/>
        </c:dLbls>
        <c:axId val="402907792"/>
        <c:axId val="1015606288"/>
        <c:extLst>
          <c:ext xmlns:c15="http://schemas.microsoft.com/office/drawing/2012/chart" uri="{02D57815-91ED-43cb-92C2-25804820EDAC}">
            <c15:filteredAreaSeries>
              <c15:ser>
                <c:idx val="0"/>
                <c:order val="0"/>
                <c:tx>
                  <c:strRef>
                    <c:extLst>
                      <c:ext uri="{02D57815-91ED-43cb-92C2-25804820EDAC}">
                        <c15:formulaRef>
                          <c15:sqref>'Building Exterior HIGH'!$D$17</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'Building Exterior HIGH'!$E$17:$K$17</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'Building Exterior HIGH'!$E$17:$K$17</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3-3862-4D2A-8549-60D726ABC8E4}"/>
                  </c:ext>
                </c:extLst>
              </c15:ser>
            </c15:filteredAreaSeries>
          </c:ext>
        </c:extLst>
      </c:areaChart>
      <c:catAx>
        <c:axId val="402907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606288"/>
        <c:crosses val="autoZero"/>
        <c:auto val="1"/>
        <c:lblAlgn val="ctr"/>
        <c:lblOffset val="100"/>
        <c:noMultiLvlLbl val="0"/>
      </c:catAx>
      <c:valAx>
        <c:axId val="1015606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90779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'Building Exterior HIGH'!$D$50</c:f>
              <c:strCache>
                <c:ptCount val="1"/>
                <c:pt idx="0">
                  <c:v>Market</c:v>
                </c:pt>
              </c:strCache>
            </c:strRef>
          </c:tx>
          <c:spPr>
            <a:ln w="25400" cap="rnd">
              <a:solidFill>
                <a:schemeClr val="accent1"/>
              </a:solidFill>
              <a:round/>
            </a:ln>
            <a:effectLst/>
          </c:spPr>
          <c:marker>
            <c:symbol val="circle"/>
            <c:size val="5"/>
            <c:spPr>
              <a:solidFill>
                <a:schemeClr val="accent1"/>
              </a:solidFill>
              <a:ln w="9525">
                <a:solidFill>
                  <a:schemeClr val="accent1"/>
                </a:solidFill>
              </a:ln>
              <a:effectLst/>
            </c:spPr>
          </c:marker>
          <c:xVal>
            <c:numRef>
              <c:f>'Building Exterior HIGH'!$E$49:$K$49</c:f>
              <c:numCache>
                <c:formatCode>General</c:formatCode>
                <c:ptCount val="7"/>
                <c:pt idx="0">
                  <c:v>2015</c:v>
                </c:pt>
                <c:pt idx="1">
                  <c:v>2016</c:v>
                </c:pt>
                <c:pt idx="2">
                  <c:v>2017</c:v>
                </c:pt>
                <c:pt idx="3">
                  <c:v>2018</c:v>
                </c:pt>
                <c:pt idx="4">
                  <c:v>2019</c:v>
                </c:pt>
                <c:pt idx="5">
                  <c:v>2020</c:v>
                </c:pt>
                <c:pt idx="6">
                  <c:v>2021</c:v>
                </c:pt>
              </c:numCache>
            </c:numRef>
          </c:xVal>
          <c:yVal>
            <c:numRef>
              <c:f>'Building Exterior HIGH'!$E$50:$K$50</c:f>
              <c:numCache>
                <c:formatCode>0</c:formatCode>
                <c:ptCount val="7"/>
                <c:pt idx="0">
                  <c:v>113.38089151400357</c:v>
                </c:pt>
                <c:pt idx="1">
                  <c:v>111.5074195502844</c:v>
                </c:pt>
                <c:pt idx="2">
                  <c:v>108.77543094191572</c:v>
                </c:pt>
                <c:pt idx="3">
                  <c:v>102.73153471683183</c:v>
                </c:pt>
                <c:pt idx="4">
                  <c:v>98.528906350619792</c:v>
                </c:pt>
                <c:pt idx="5">
                  <c:v>98.361905515888509</c:v>
                </c:pt>
                <c:pt idx="6">
                  <c:v>98.428639377901021</c:v>
                </c:pt>
              </c:numCache>
            </c:numRef>
          </c:yVal>
          <c:smooth val="0"/>
          <c:extLst>
            <c:ext xmlns:c16="http://schemas.microsoft.com/office/drawing/2014/chart" uri="{C3380CC4-5D6E-409C-BE32-E72D297353CC}">
              <c16:uniqueId val="{00000000-BA69-4015-8551-83323A8AEDF8}"/>
            </c:ext>
          </c:extLst>
        </c:ser>
        <c:ser>
          <c:idx val="1"/>
          <c:order val="1"/>
          <c:tx>
            <c:strRef>
              <c:f>'Building Exterior HIGH'!$D$51</c:f>
              <c:strCache>
                <c:ptCount val="1"/>
                <c:pt idx="0">
                  <c:v>Frozen Baseline</c:v>
                </c:pt>
              </c:strCache>
            </c:strRef>
          </c:tx>
          <c:spPr>
            <a:ln w="25400" cap="rnd">
              <a:solidFill>
                <a:schemeClr val="accent2"/>
              </a:solidFill>
              <a:round/>
            </a:ln>
            <a:effectLst/>
          </c:spPr>
          <c:marker>
            <c:symbol val="circle"/>
            <c:size val="5"/>
            <c:spPr>
              <a:solidFill>
                <a:schemeClr val="accent2"/>
              </a:solidFill>
              <a:ln w="9525">
                <a:solidFill>
                  <a:schemeClr val="accent2"/>
                </a:solidFill>
              </a:ln>
              <a:effectLst/>
            </c:spPr>
          </c:marker>
          <c:xVal>
            <c:numRef>
              <c:f>'Building Exterior HIGH'!$E$49:$K$49</c:f>
              <c:numCache>
                <c:formatCode>General</c:formatCode>
                <c:ptCount val="7"/>
                <c:pt idx="0">
                  <c:v>2015</c:v>
                </c:pt>
                <c:pt idx="1">
                  <c:v>2016</c:v>
                </c:pt>
                <c:pt idx="2">
                  <c:v>2017</c:v>
                </c:pt>
                <c:pt idx="3">
                  <c:v>2018</c:v>
                </c:pt>
                <c:pt idx="4">
                  <c:v>2019</c:v>
                </c:pt>
                <c:pt idx="5">
                  <c:v>2020</c:v>
                </c:pt>
                <c:pt idx="6">
                  <c:v>2021</c:v>
                </c:pt>
              </c:numCache>
            </c:numRef>
          </c:xVal>
          <c:yVal>
            <c:numRef>
              <c:f>'Building Exterior HIGH'!$E$51:$K$51</c:f>
              <c:numCache>
                <c:formatCode>0</c:formatCode>
                <c:ptCount val="7"/>
                <c:pt idx="0">
                  <c:v>113.38089151400357</c:v>
                </c:pt>
                <c:pt idx="1">
                  <c:v>113.53130170261686</c:v>
                </c:pt>
                <c:pt idx="2">
                  <c:v>113.72268466937487</c:v>
                </c:pt>
                <c:pt idx="3">
                  <c:v>114.10624322065294</c:v>
                </c:pt>
                <c:pt idx="4">
                  <c:v>114.8504142285602</c:v>
                </c:pt>
                <c:pt idx="5">
                  <c:v>115.65872424943083</c:v>
                </c:pt>
                <c:pt idx="6">
                  <c:v>116.57607316297745</c:v>
                </c:pt>
              </c:numCache>
            </c:numRef>
          </c:yVal>
          <c:smooth val="0"/>
          <c:extLst>
            <c:ext xmlns:c16="http://schemas.microsoft.com/office/drawing/2014/chart" uri="{C3380CC4-5D6E-409C-BE32-E72D297353CC}">
              <c16:uniqueId val="{00000001-BA69-4015-8551-83323A8AEDF8}"/>
            </c:ext>
          </c:extLst>
        </c:ser>
        <c:dLbls>
          <c:showLegendKey val="0"/>
          <c:showVal val="0"/>
          <c:showCatName val="0"/>
          <c:showSerName val="0"/>
          <c:showPercent val="0"/>
          <c:showBubbleSize val="0"/>
        </c:dLbls>
        <c:axId val="1015607464"/>
        <c:axId val="1015608248"/>
      </c:scatterChart>
      <c:valAx>
        <c:axId val="1015607464"/>
        <c:scaling>
          <c:orientation val="minMax"/>
          <c:max val="2021"/>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608248"/>
        <c:crosses val="autoZero"/>
        <c:crossBetween val="midCat"/>
      </c:valAx>
      <c:valAx>
        <c:axId val="1015608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60746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'Building Exterior HIGH'!$D$28</c:f>
              <c:strCache>
                <c:ptCount val="1"/>
                <c:pt idx="0">
                  <c:v>High Pressure Sodium</c:v>
                </c:pt>
              </c:strCache>
            </c:strRef>
          </c:tx>
          <c:spPr>
            <a:solidFill>
              <a:schemeClr val="accent2"/>
            </a:solidFill>
            <a:ln w="25400">
              <a:noFill/>
            </a:ln>
            <a:effectLst/>
          </c:spPr>
          <c:cat>
            <c:numRef>
              <c:f>'Building Exterior HIGH'!$E$27:$K$27</c:f>
              <c:numCache>
                <c:formatCode>General</c:formatCode>
                <c:ptCount val="7"/>
                <c:pt idx="0">
                  <c:v>2015</c:v>
                </c:pt>
                <c:pt idx="1">
                  <c:v>2016</c:v>
                </c:pt>
                <c:pt idx="2">
                  <c:v>2017</c:v>
                </c:pt>
                <c:pt idx="3">
                  <c:v>2018</c:v>
                </c:pt>
                <c:pt idx="4">
                  <c:v>2019</c:v>
                </c:pt>
                <c:pt idx="5">
                  <c:v>2020</c:v>
                </c:pt>
                <c:pt idx="6">
                  <c:v>2021</c:v>
                </c:pt>
              </c:numCache>
            </c:numRef>
          </c:cat>
          <c:val>
            <c:numRef>
              <c:f>'Building Exterior HIGH'!$E$28:$K$28</c:f>
              <c:numCache>
                <c:formatCode>0%</c:formatCode>
                <c:ptCount val="7"/>
                <c:pt idx="0">
                  <c:v>0.30322583457556401</c:v>
                </c:pt>
                <c:pt idx="1">
                  <c:v>0.28158966158246002</c:v>
                </c:pt>
                <c:pt idx="2">
                  <c:v>0.24669693442143101</c:v>
                </c:pt>
                <c:pt idx="3">
                  <c:v>0.216697184739954</c:v>
                </c:pt>
                <c:pt idx="4">
                  <c:v>0.18165047250015501</c:v>
                </c:pt>
                <c:pt idx="5">
                  <c:v>0.15116310089271701</c:v>
                </c:pt>
                <c:pt idx="6">
                  <c:v>0.126349239119524</c:v>
                </c:pt>
              </c:numCache>
            </c:numRef>
          </c:val>
          <c:extLst>
            <c:ext xmlns:c16="http://schemas.microsoft.com/office/drawing/2014/chart" uri="{C3380CC4-5D6E-409C-BE32-E72D297353CC}">
              <c16:uniqueId val="{00000000-FF8C-443E-9F5F-27C52462559B}"/>
            </c:ext>
          </c:extLst>
        </c:ser>
        <c:ser>
          <c:idx val="2"/>
          <c:order val="2"/>
          <c:tx>
            <c:strRef>
              <c:f>'Building Exterior HIGH'!$D$29</c:f>
              <c:strCache>
                <c:ptCount val="1"/>
                <c:pt idx="0">
                  <c:v>LED Luminaire</c:v>
                </c:pt>
              </c:strCache>
            </c:strRef>
          </c:tx>
          <c:spPr>
            <a:solidFill>
              <a:schemeClr val="accent3"/>
            </a:solidFill>
            <a:ln w="25400">
              <a:noFill/>
            </a:ln>
            <a:effectLst/>
          </c:spPr>
          <c:cat>
            <c:numRef>
              <c:f>'Building Exterior HIGH'!$E$27:$K$27</c:f>
              <c:numCache>
                <c:formatCode>General</c:formatCode>
                <c:ptCount val="7"/>
                <c:pt idx="0">
                  <c:v>2015</c:v>
                </c:pt>
                <c:pt idx="1">
                  <c:v>2016</c:v>
                </c:pt>
                <c:pt idx="2">
                  <c:v>2017</c:v>
                </c:pt>
                <c:pt idx="3">
                  <c:v>2018</c:v>
                </c:pt>
                <c:pt idx="4">
                  <c:v>2019</c:v>
                </c:pt>
                <c:pt idx="5">
                  <c:v>2020</c:v>
                </c:pt>
                <c:pt idx="6">
                  <c:v>2021</c:v>
                </c:pt>
              </c:numCache>
            </c:numRef>
          </c:cat>
          <c:val>
            <c:numRef>
              <c:f>'Building Exterior HIGH'!$E$29:$K$29</c:f>
              <c:numCache>
                <c:formatCode>0%</c:formatCode>
                <c:ptCount val="7"/>
                <c:pt idx="0">
                  <c:v>6.1060004056022597E-2</c:v>
                </c:pt>
                <c:pt idx="1">
                  <c:v>0.108211375113261</c:v>
                </c:pt>
                <c:pt idx="2">
                  <c:v>0.16063319509450399</c:v>
                </c:pt>
                <c:pt idx="3">
                  <c:v>0.24488364939475499</c:v>
                </c:pt>
                <c:pt idx="4">
                  <c:v>0.306961410955156</c:v>
                </c:pt>
                <c:pt idx="5">
                  <c:v>0.32510498869577098</c:v>
                </c:pt>
                <c:pt idx="6">
                  <c:v>0.33987476896861302</c:v>
                </c:pt>
              </c:numCache>
            </c:numRef>
          </c:val>
          <c:extLst>
            <c:ext xmlns:c16="http://schemas.microsoft.com/office/drawing/2014/chart" uri="{C3380CC4-5D6E-409C-BE32-E72D297353CC}">
              <c16:uniqueId val="{00000001-FF8C-443E-9F5F-27C52462559B}"/>
            </c:ext>
          </c:extLst>
        </c:ser>
        <c:ser>
          <c:idx val="3"/>
          <c:order val="3"/>
          <c:tx>
            <c:strRef>
              <c:f>'Building Exterior HIGH'!$D$30</c:f>
              <c:strCache>
                <c:ptCount val="1"/>
                <c:pt idx="0">
                  <c:v>Metal Halide</c:v>
                </c:pt>
              </c:strCache>
            </c:strRef>
          </c:tx>
          <c:spPr>
            <a:solidFill>
              <a:schemeClr val="accent4"/>
            </a:solidFill>
            <a:ln w="25400">
              <a:noFill/>
            </a:ln>
            <a:effectLst/>
          </c:spPr>
          <c:cat>
            <c:numRef>
              <c:f>'Building Exterior HIGH'!$E$27:$K$27</c:f>
              <c:numCache>
                <c:formatCode>General</c:formatCode>
                <c:ptCount val="7"/>
                <c:pt idx="0">
                  <c:v>2015</c:v>
                </c:pt>
                <c:pt idx="1">
                  <c:v>2016</c:v>
                </c:pt>
                <c:pt idx="2">
                  <c:v>2017</c:v>
                </c:pt>
                <c:pt idx="3">
                  <c:v>2018</c:v>
                </c:pt>
                <c:pt idx="4">
                  <c:v>2019</c:v>
                </c:pt>
                <c:pt idx="5">
                  <c:v>2020</c:v>
                </c:pt>
                <c:pt idx="6">
                  <c:v>2021</c:v>
                </c:pt>
              </c:numCache>
            </c:numRef>
          </c:cat>
          <c:val>
            <c:numRef>
              <c:f>'Building Exterior HIGH'!$E$30:$K$30</c:f>
              <c:numCache>
                <c:formatCode>0%</c:formatCode>
                <c:ptCount val="7"/>
                <c:pt idx="0">
                  <c:v>0.63571416136841297</c:v>
                </c:pt>
                <c:pt idx="1">
                  <c:v>0.61019896330427903</c:v>
                </c:pt>
                <c:pt idx="2">
                  <c:v>0.59266987048406605</c:v>
                </c:pt>
                <c:pt idx="3">
                  <c:v>0.53841916586529204</c:v>
                </c:pt>
                <c:pt idx="4">
                  <c:v>0.51138811654468996</c:v>
                </c:pt>
                <c:pt idx="5">
                  <c:v>0.52373191041151201</c:v>
                </c:pt>
                <c:pt idx="6">
                  <c:v>0.53377599191186298</c:v>
                </c:pt>
              </c:numCache>
            </c:numRef>
          </c:val>
          <c:extLst>
            <c:ext xmlns:c16="http://schemas.microsoft.com/office/drawing/2014/chart" uri="{C3380CC4-5D6E-409C-BE32-E72D297353CC}">
              <c16:uniqueId val="{00000002-FF8C-443E-9F5F-27C52462559B}"/>
            </c:ext>
          </c:extLst>
        </c:ser>
        <c:dLbls>
          <c:showLegendKey val="0"/>
          <c:showVal val="0"/>
          <c:showCatName val="0"/>
          <c:showSerName val="0"/>
          <c:showPercent val="0"/>
          <c:showBubbleSize val="0"/>
        </c:dLbls>
        <c:axId val="1015599624"/>
        <c:axId val="1015601976"/>
        <c:extLst>
          <c:ext xmlns:c15="http://schemas.microsoft.com/office/drawing/2012/chart" uri="{02D57815-91ED-43cb-92C2-25804820EDAC}">
            <c15:filteredAreaSeries>
              <c15:ser>
                <c:idx val="0"/>
                <c:order val="0"/>
                <c:tx>
                  <c:strRef>
                    <c:extLst>
                      <c:ext uri="{02D57815-91ED-43cb-92C2-25804820EDAC}">
                        <c15:formulaRef>
                          <c15:sqref>'Building Exterior HIGH'!$D$27</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'Building Exterior HIGH'!$E$27:$K$27</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'Building Exterior HIGH'!$E$27:$K$27</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3-FF8C-443E-9F5F-27C52462559B}"/>
                  </c:ext>
                </c:extLst>
              </c15:ser>
            </c15:filteredAreaSeries>
          </c:ext>
        </c:extLst>
      </c:areaChart>
      <c:catAx>
        <c:axId val="10155996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601976"/>
        <c:crosses val="autoZero"/>
        <c:auto val="1"/>
        <c:lblAlgn val="ctr"/>
        <c:lblOffset val="100"/>
        <c:noMultiLvlLbl val="0"/>
      </c:catAx>
      <c:valAx>
        <c:axId val="10156019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59962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'Building Exterior HIGH'!$D$39</c:f>
              <c:strCache>
                <c:ptCount val="1"/>
                <c:pt idx="0">
                  <c:v>High Pressure Sodium</c:v>
                </c:pt>
              </c:strCache>
            </c:strRef>
          </c:tx>
          <c:spPr>
            <a:solidFill>
              <a:schemeClr val="accent2"/>
            </a:solidFill>
            <a:ln w="25400">
              <a:noFill/>
            </a:ln>
            <a:effectLst/>
          </c:spPr>
          <c:cat>
            <c:numRef>
              <c:f>'Building Exterior HIGH'!$E$38:$K$38</c:f>
              <c:numCache>
                <c:formatCode>General</c:formatCode>
                <c:ptCount val="7"/>
                <c:pt idx="0">
                  <c:v>2015</c:v>
                </c:pt>
                <c:pt idx="1">
                  <c:v>2016</c:v>
                </c:pt>
                <c:pt idx="2">
                  <c:v>2017</c:v>
                </c:pt>
                <c:pt idx="3">
                  <c:v>2018</c:v>
                </c:pt>
                <c:pt idx="4">
                  <c:v>2019</c:v>
                </c:pt>
                <c:pt idx="5">
                  <c:v>2020</c:v>
                </c:pt>
                <c:pt idx="6">
                  <c:v>2021</c:v>
                </c:pt>
              </c:numCache>
            </c:numRef>
          </c:cat>
          <c:val>
            <c:numRef>
              <c:f>'Building Exterior HIGH'!$E$39:$K$39</c:f>
              <c:numCache>
                <c:formatCode>0%</c:formatCode>
                <c:ptCount val="7"/>
                <c:pt idx="0">
                  <c:v>0.30322583457556401</c:v>
                </c:pt>
                <c:pt idx="1">
                  <c:v>0.30480642012965597</c:v>
                </c:pt>
                <c:pt idx="2">
                  <c:v>0.31001400587841899</c:v>
                </c:pt>
                <c:pt idx="3">
                  <c:v>0.31580621939338599</c:v>
                </c:pt>
                <c:pt idx="4">
                  <c:v>0.31994884009180902</c:v>
                </c:pt>
                <c:pt idx="5">
                  <c:v>0.32087042259325499</c:v>
                </c:pt>
                <c:pt idx="6">
                  <c:v>0.31943475577017999</c:v>
                </c:pt>
              </c:numCache>
            </c:numRef>
          </c:val>
          <c:extLst>
            <c:ext xmlns:c16="http://schemas.microsoft.com/office/drawing/2014/chart" uri="{C3380CC4-5D6E-409C-BE32-E72D297353CC}">
              <c16:uniqueId val="{00000000-20B2-4397-B9BE-E9988D0EB10B}"/>
            </c:ext>
          </c:extLst>
        </c:ser>
        <c:ser>
          <c:idx val="2"/>
          <c:order val="2"/>
          <c:tx>
            <c:strRef>
              <c:f>'Building Exterior HIGH'!$D$40</c:f>
              <c:strCache>
                <c:ptCount val="1"/>
                <c:pt idx="0">
                  <c:v>LED Luminaire</c:v>
                </c:pt>
              </c:strCache>
            </c:strRef>
          </c:tx>
          <c:spPr>
            <a:solidFill>
              <a:schemeClr val="accent3"/>
            </a:solidFill>
            <a:ln w="25400">
              <a:noFill/>
            </a:ln>
            <a:effectLst/>
          </c:spPr>
          <c:cat>
            <c:numRef>
              <c:f>'Building Exterior HIGH'!$E$38:$K$38</c:f>
              <c:numCache>
                <c:formatCode>General</c:formatCode>
                <c:ptCount val="7"/>
                <c:pt idx="0">
                  <c:v>2015</c:v>
                </c:pt>
                <c:pt idx="1">
                  <c:v>2016</c:v>
                </c:pt>
                <c:pt idx="2">
                  <c:v>2017</c:v>
                </c:pt>
                <c:pt idx="3">
                  <c:v>2018</c:v>
                </c:pt>
                <c:pt idx="4">
                  <c:v>2019</c:v>
                </c:pt>
                <c:pt idx="5">
                  <c:v>2020</c:v>
                </c:pt>
                <c:pt idx="6">
                  <c:v>2021</c:v>
                </c:pt>
              </c:numCache>
            </c:numRef>
          </c:cat>
          <c:val>
            <c:numRef>
              <c:f>'Building Exterior HIGH'!$E$40:$K$40</c:f>
              <c:numCache>
                <c:formatCode>0%</c:formatCode>
                <c:ptCount val="7"/>
                <c:pt idx="0">
                  <c:v>6.1060004056022597E-2</c:v>
                </c:pt>
                <c:pt idx="1">
                  <c:v>8.6211355924660393E-2</c:v>
                </c:pt>
                <c:pt idx="2">
                  <c:v>0.108510480782584</c:v>
                </c:pt>
                <c:pt idx="3">
                  <c:v>0.12688585263403099</c:v>
                </c:pt>
                <c:pt idx="4">
                  <c:v>0.14095156361508701</c:v>
                </c:pt>
                <c:pt idx="5">
                  <c:v>0.152907933226167</c:v>
                </c:pt>
                <c:pt idx="6">
                  <c:v>0.16295522732541101</c:v>
                </c:pt>
              </c:numCache>
            </c:numRef>
          </c:val>
          <c:extLst>
            <c:ext xmlns:c16="http://schemas.microsoft.com/office/drawing/2014/chart" uri="{C3380CC4-5D6E-409C-BE32-E72D297353CC}">
              <c16:uniqueId val="{00000001-20B2-4397-B9BE-E9988D0EB10B}"/>
            </c:ext>
          </c:extLst>
        </c:ser>
        <c:ser>
          <c:idx val="3"/>
          <c:order val="3"/>
          <c:tx>
            <c:strRef>
              <c:f>'Building Exterior HIGH'!$D$41</c:f>
              <c:strCache>
                <c:ptCount val="1"/>
                <c:pt idx="0">
                  <c:v>Metal Halide</c:v>
                </c:pt>
              </c:strCache>
            </c:strRef>
          </c:tx>
          <c:spPr>
            <a:solidFill>
              <a:schemeClr val="accent4"/>
            </a:solidFill>
            <a:ln w="25400">
              <a:noFill/>
            </a:ln>
            <a:effectLst/>
          </c:spPr>
          <c:cat>
            <c:numRef>
              <c:f>'Building Exterior HIGH'!$E$38:$K$38</c:f>
              <c:numCache>
                <c:formatCode>General</c:formatCode>
                <c:ptCount val="7"/>
                <c:pt idx="0">
                  <c:v>2015</c:v>
                </c:pt>
                <c:pt idx="1">
                  <c:v>2016</c:v>
                </c:pt>
                <c:pt idx="2">
                  <c:v>2017</c:v>
                </c:pt>
                <c:pt idx="3">
                  <c:v>2018</c:v>
                </c:pt>
                <c:pt idx="4">
                  <c:v>2019</c:v>
                </c:pt>
                <c:pt idx="5">
                  <c:v>2020</c:v>
                </c:pt>
                <c:pt idx="6">
                  <c:v>2021</c:v>
                </c:pt>
              </c:numCache>
            </c:numRef>
          </c:cat>
          <c:val>
            <c:numRef>
              <c:f>'Building Exterior HIGH'!$E$41:$K$41</c:f>
              <c:numCache>
                <c:formatCode>0%</c:formatCode>
                <c:ptCount val="7"/>
                <c:pt idx="0">
                  <c:v>0.63571416136841297</c:v>
                </c:pt>
                <c:pt idx="1">
                  <c:v>0.60898222394568402</c:v>
                </c:pt>
                <c:pt idx="2">
                  <c:v>0.58147551333899705</c:v>
                </c:pt>
                <c:pt idx="3">
                  <c:v>0.55730792797258399</c:v>
                </c:pt>
                <c:pt idx="4">
                  <c:v>0.539099596293104</c:v>
                </c:pt>
                <c:pt idx="5">
                  <c:v>0.52622164418057804</c:v>
                </c:pt>
                <c:pt idx="6">
                  <c:v>0.517610016904409</c:v>
                </c:pt>
              </c:numCache>
            </c:numRef>
          </c:val>
          <c:extLst>
            <c:ext xmlns:c16="http://schemas.microsoft.com/office/drawing/2014/chart" uri="{C3380CC4-5D6E-409C-BE32-E72D297353CC}">
              <c16:uniqueId val="{00000002-20B2-4397-B9BE-E9988D0EB10B}"/>
            </c:ext>
          </c:extLst>
        </c:ser>
        <c:dLbls>
          <c:showLegendKey val="0"/>
          <c:showVal val="0"/>
          <c:showCatName val="0"/>
          <c:showSerName val="0"/>
          <c:showPercent val="0"/>
          <c:showBubbleSize val="0"/>
        </c:dLbls>
        <c:axId val="1015601584"/>
        <c:axId val="1015595312"/>
        <c:extLst>
          <c:ext xmlns:c15="http://schemas.microsoft.com/office/drawing/2012/chart" uri="{02D57815-91ED-43cb-92C2-25804820EDAC}">
            <c15:filteredAreaSeries>
              <c15:ser>
                <c:idx val="0"/>
                <c:order val="0"/>
                <c:tx>
                  <c:strRef>
                    <c:extLst>
                      <c:ext uri="{02D57815-91ED-43cb-92C2-25804820EDAC}">
                        <c15:formulaRef>
                          <c15:sqref>'Building Exterior HIGH'!$D$38</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'Building Exterior HIGH'!$E$38:$K$38</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'Building Exterior HIGH'!$E$38:$K$38</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3-20B2-4397-B9BE-E9988D0EB10B}"/>
                  </c:ext>
                </c:extLst>
              </c15:ser>
            </c15:filteredAreaSeries>
          </c:ext>
        </c:extLst>
      </c:areaChart>
      <c:catAx>
        <c:axId val="1015601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595312"/>
        <c:crosses val="autoZero"/>
        <c:auto val="1"/>
        <c:lblAlgn val="ctr"/>
        <c:lblOffset val="100"/>
        <c:noMultiLvlLbl val="0"/>
      </c:catAx>
      <c:valAx>
        <c:axId val="10155953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60158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'Building Exterior HIGH'!$C$59:$D$59</c:f>
              <c:strCache>
                <c:ptCount val="2"/>
                <c:pt idx="0">
                  <c:v>Commercial</c:v>
                </c:pt>
                <c:pt idx="1">
                  <c:v>Momentum Savings</c:v>
                </c:pt>
              </c:strCache>
            </c:strRef>
          </c:tx>
          <c:spPr>
            <a:solidFill>
              <a:schemeClr val="accent2"/>
            </a:solidFill>
            <a:ln>
              <a:noFill/>
            </a:ln>
            <a:effectLst/>
          </c:spPr>
          <c:invertIfNegative val="0"/>
          <c:cat>
            <c:numRef>
              <c:f>'Building Exterior HIGH'!$F$58:$K$58</c:f>
              <c:numCache>
                <c:formatCode>General</c:formatCode>
                <c:ptCount val="6"/>
                <c:pt idx="0">
                  <c:v>2016</c:v>
                </c:pt>
                <c:pt idx="1">
                  <c:v>2017</c:v>
                </c:pt>
                <c:pt idx="2">
                  <c:v>2018</c:v>
                </c:pt>
                <c:pt idx="3">
                  <c:v>2019</c:v>
                </c:pt>
                <c:pt idx="4">
                  <c:v>2020</c:v>
                </c:pt>
                <c:pt idx="5">
                  <c:v>2021</c:v>
                </c:pt>
              </c:numCache>
            </c:numRef>
          </c:cat>
          <c:val>
            <c:numRef>
              <c:f>'Building Exterior HIGH'!$E$59:$K$59</c:f>
              <c:numCache>
                <c:formatCode>0.0</c:formatCode>
                <c:ptCount val="7"/>
                <c:pt idx="1">
                  <c:v>-0.79368624429753765</c:v>
                </c:pt>
                <c:pt idx="2">
                  <c:v>-0.27608254725337988</c:v>
                </c:pt>
                <c:pt idx="3">
                  <c:v>1.9366566912029208</c:v>
                </c:pt>
                <c:pt idx="4">
                  <c:v>1.5846661058694895</c:v>
                </c:pt>
                <c:pt idx="5">
                  <c:v>-0.99188429458310878</c:v>
                </c:pt>
                <c:pt idx="6">
                  <c:v>-1.0743118016038404</c:v>
                </c:pt>
              </c:numCache>
            </c:numRef>
          </c:val>
          <c:extLst>
            <c:ext xmlns:c16="http://schemas.microsoft.com/office/drawing/2014/chart" uri="{C3380CC4-5D6E-409C-BE32-E72D297353CC}">
              <c16:uniqueId val="{00000001-0C06-4F8C-9245-7788BFB169FA}"/>
            </c:ext>
          </c:extLst>
        </c:ser>
        <c:ser>
          <c:idx val="2"/>
          <c:order val="2"/>
          <c:tx>
            <c:strRef>
              <c:f>'Building Exterior HIGH'!$C$60:$D$60</c:f>
              <c:strCache>
                <c:ptCount val="2"/>
                <c:pt idx="0">
                  <c:v>Industrial</c:v>
                </c:pt>
                <c:pt idx="1">
                  <c:v>Momentum Savings</c:v>
                </c:pt>
              </c:strCache>
            </c:strRef>
          </c:tx>
          <c:spPr>
            <a:solidFill>
              <a:schemeClr val="accent3"/>
            </a:solidFill>
            <a:ln>
              <a:noFill/>
            </a:ln>
            <a:effectLst/>
          </c:spPr>
          <c:invertIfNegative val="0"/>
          <c:cat>
            <c:numRef>
              <c:f>'Building Exterior HIGH'!$F$58:$K$58</c:f>
              <c:numCache>
                <c:formatCode>General</c:formatCode>
                <c:ptCount val="6"/>
                <c:pt idx="0">
                  <c:v>2016</c:v>
                </c:pt>
                <c:pt idx="1">
                  <c:v>2017</c:v>
                </c:pt>
                <c:pt idx="2">
                  <c:v>2018</c:v>
                </c:pt>
                <c:pt idx="3">
                  <c:v>2019</c:v>
                </c:pt>
                <c:pt idx="4">
                  <c:v>2020</c:v>
                </c:pt>
                <c:pt idx="5">
                  <c:v>2021</c:v>
                </c:pt>
              </c:numCache>
            </c:numRef>
          </c:cat>
          <c:val>
            <c:numRef>
              <c:f>'Building Exterior HIGH'!$E$60:$K$60</c:f>
              <c:numCache>
                <c:formatCode>0.0</c:formatCode>
                <c:ptCount val="7"/>
                <c:pt idx="1">
                  <c:v>-0.89300930210758711</c:v>
                </c:pt>
                <c:pt idx="2">
                  <c:v>-0.10141978254481132</c:v>
                </c:pt>
                <c:pt idx="3">
                  <c:v>1.8316575081014042</c:v>
                </c:pt>
                <c:pt idx="4">
                  <c:v>0.93841379139934644</c:v>
                </c:pt>
                <c:pt idx="5">
                  <c:v>-0.15589189219247257</c:v>
                </c:pt>
                <c:pt idx="6">
                  <c:v>-0.20749990496420434</c:v>
                </c:pt>
              </c:numCache>
            </c:numRef>
          </c:val>
          <c:extLst>
            <c:ext xmlns:c16="http://schemas.microsoft.com/office/drawing/2014/chart" uri="{C3380CC4-5D6E-409C-BE32-E72D297353CC}">
              <c16:uniqueId val="{00000002-0C06-4F8C-9245-7788BFB169FA}"/>
            </c:ext>
          </c:extLst>
        </c:ser>
        <c:dLbls>
          <c:showLegendKey val="0"/>
          <c:showVal val="0"/>
          <c:showCatName val="0"/>
          <c:showSerName val="0"/>
          <c:showPercent val="0"/>
          <c:showBubbleSize val="0"/>
        </c:dLbls>
        <c:gapWidth val="219"/>
        <c:overlap val="-27"/>
        <c:axId val="36319328"/>
        <c:axId val="36310176"/>
        <c:extLst>
          <c:ext xmlns:c15="http://schemas.microsoft.com/office/drawing/2012/chart" uri="{02D57815-91ED-43cb-92C2-25804820EDAC}">
            <c15:filteredBarSeries>
              <c15:ser>
                <c:idx val="0"/>
                <c:order val="0"/>
                <c:tx>
                  <c:strRef>
                    <c:extLst>
                      <c:ext uri="{02D57815-91ED-43cb-92C2-25804820EDAC}">
                        <c15:formulaRef>
                          <c15:sqref>'Building Exterior HIGH'!$C$58:$D$58</c15:sqref>
                        </c15:formulaRef>
                      </c:ext>
                    </c:extLst>
                    <c:strCache>
                      <c:ptCount val="2"/>
                      <c:pt idx="0">
                        <c:v>Sectors</c:v>
                      </c:pt>
                      <c:pt idx="1">
                        <c:v>Momentum Components</c:v>
                      </c:pt>
                    </c:strCache>
                  </c:strRef>
                </c:tx>
                <c:spPr>
                  <a:solidFill>
                    <a:schemeClr val="accent1"/>
                  </a:solidFill>
                  <a:ln>
                    <a:noFill/>
                  </a:ln>
                  <a:effectLst/>
                </c:spPr>
                <c:invertIfNegative val="0"/>
                <c:cat>
                  <c:numRef>
                    <c:extLst>
                      <c:ext uri="{02D57815-91ED-43cb-92C2-25804820EDAC}">
                        <c15:formulaRef>
                          <c15:sqref>'Building Exterior HIGH'!$F$58:$K$58</c15:sqref>
                        </c15:formulaRef>
                      </c:ext>
                    </c:extLst>
                    <c:numCache>
                      <c:formatCode>General</c:formatCode>
                      <c:ptCount val="6"/>
                      <c:pt idx="0">
                        <c:v>2016</c:v>
                      </c:pt>
                      <c:pt idx="1">
                        <c:v>2017</c:v>
                      </c:pt>
                      <c:pt idx="2">
                        <c:v>2018</c:v>
                      </c:pt>
                      <c:pt idx="3">
                        <c:v>2019</c:v>
                      </c:pt>
                      <c:pt idx="4">
                        <c:v>2020</c:v>
                      </c:pt>
                      <c:pt idx="5">
                        <c:v>2021</c:v>
                      </c:pt>
                    </c:numCache>
                  </c:numRef>
                </c:cat>
                <c:val>
                  <c:numRef>
                    <c:extLst>
                      <c:ext uri="{02D57815-91ED-43cb-92C2-25804820EDAC}">
                        <c15:formulaRef>
                          <c15:sqref>'Building Exterior HIGH'!$E$58:$K$58</c15:sqref>
                        </c15:formulaRef>
                      </c:ext>
                    </c:extLst>
                    <c:numCache>
                      <c:formatCode>General</c:formatCode>
                      <c:ptCount val="7"/>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0-0C06-4F8C-9245-7788BFB169FA}"/>
                  </c:ext>
                </c:extLst>
              </c15:ser>
            </c15:filteredBarSeries>
          </c:ext>
        </c:extLst>
      </c:barChart>
      <c:catAx>
        <c:axId val="363193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10176"/>
        <c:crosses val="autoZero"/>
        <c:auto val="1"/>
        <c:lblAlgn val="ctr"/>
        <c:lblOffset val="100"/>
        <c:noMultiLvlLbl val="0"/>
      </c:catAx>
      <c:valAx>
        <c:axId val="36310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19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'Building Exterior LOW'!$D$7</c:f>
              <c:strCache>
                <c:ptCount val="1"/>
                <c:pt idx="0">
                  <c:v>32W T8</c:v>
                </c:pt>
              </c:strCache>
            </c:strRef>
          </c:tx>
          <c:spPr>
            <a:solidFill>
              <a:schemeClr val="accent2"/>
            </a:solidFill>
            <a:ln w="25400">
              <a:noFill/>
            </a:ln>
            <a:effectLst/>
          </c:spPr>
          <c:cat>
            <c:numRef>
              <c:f>'Building Exterior LOW'!$E$6:$K$6</c:f>
              <c:numCache>
                <c:formatCode>General</c:formatCode>
                <c:ptCount val="7"/>
                <c:pt idx="0">
                  <c:v>2015</c:v>
                </c:pt>
                <c:pt idx="1">
                  <c:v>2016</c:v>
                </c:pt>
                <c:pt idx="2">
                  <c:v>2017</c:v>
                </c:pt>
                <c:pt idx="3">
                  <c:v>2018</c:v>
                </c:pt>
                <c:pt idx="4">
                  <c:v>2019</c:v>
                </c:pt>
                <c:pt idx="5">
                  <c:v>2020</c:v>
                </c:pt>
                <c:pt idx="6">
                  <c:v>2021</c:v>
                </c:pt>
              </c:numCache>
            </c:numRef>
          </c:cat>
          <c:val>
            <c:numRef>
              <c:f>'Building Exterior LOW'!$E$7:$K$7</c:f>
              <c:numCache>
                <c:formatCode>0%</c:formatCode>
                <c:ptCount val="7"/>
                <c:pt idx="0">
                  <c:v>8.9507371754103962E-2</c:v>
                </c:pt>
                <c:pt idx="1">
                  <c:v>8.494085394334977E-2</c:v>
                </c:pt>
                <c:pt idx="2">
                  <c:v>5.7707750122390232E-2</c:v>
                </c:pt>
                <c:pt idx="3">
                  <c:v>3.5037116684405754E-2</c:v>
                </c:pt>
                <c:pt idx="4">
                  <c:v>2.8339000111798948E-2</c:v>
                </c:pt>
                <c:pt idx="5">
                  <c:v>2.743514958659022E-2</c:v>
                </c:pt>
                <c:pt idx="6">
                  <c:v>2.8575092278102818E-2</c:v>
                </c:pt>
              </c:numCache>
            </c:numRef>
          </c:val>
          <c:extLst>
            <c:ext xmlns:c16="http://schemas.microsoft.com/office/drawing/2014/chart" uri="{C3380CC4-5D6E-409C-BE32-E72D297353CC}">
              <c16:uniqueId val="{00000000-EB32-4661-9BFE-17C592568D3D}"/>
            </c:ext>
          </c:extLst>
        </c:ser>
        <c:ser>
          <c:idx val="2"/>
          <c:order val="2"/>
          <c:tx>
            <c:strRef>
              <c:f>'Building Exterior LOW'!$D$8</c:f>
              <c:strCache>
                <c:ptCount val="1"/>
                <c:pt idx="0">
                  <c:v>CFL</c:v>
                </c:pt>
              </c:strCache>
            </c:strRef>
          </c:tx>
          <c:spPr>
            <a:solidFill>
              <a:schemeClr val="accent3"/>
            </a:solidFill>
            <a:ln w="25400">
              <a:noFill/>
            </a:ln>
            <a:effectLst/>
          </c:spPr>
          <c:cat>
            <c:numRef>
              <c:f>'Building Exterior LOW'!$E$6:$K$6</c:f>
              <c:numCache>
                <c:formatCode>General</c:formatCode>
                <c:ptCount val="7"/>
                <c:pt idx="0">
                  <c:v>2015</c:v>
                </c:pt>
                <c:pt idx="1">
                  <c:v>2016</c:v>
                </c:pt>
                <c:pt idx="2">
                  <c:v>2017</c:v>
                </c:pt>
                <c:pt idx="3">
                  <c:v>2018</c:v>
                </c:pt>
                <c:pt idx="4">
                  <c:v>2019</c:v>
                </c:pt>
                <c:pt idx="5">
                  <c:v>2020</c:v>
                </c:pt>
                <c:pt idx="6">
                  <c:v>2021</c:v>
                </c:pt>
              </c:numCache>
            </c:numRef>
          </c:cat>
          <c:val>
            <c:numRef>
              <c:f>'Building Exterior LOW'!$E$8:$K$8</c:f>
              <c:numCache>
                <c:formatCode>0%</c:formatCode>
                <c:ptCount val="7"/>
                <c:pt idx="0">
                  <c:v>0.1055260674099459</c:v>
                </c:pt>
                <c:pt idx="1">
                  <c:v>0.13478015686769454</c:v>
                </c:pt>
                <c:pt idx="2">
                  <c:v>7.643136615821372E-2</c:v>
                </c:pt>
                <c:pt idx="3">
                  <c:v>8.7402603754040659E-2</c:v>
                </c:pt>
                <c:pt idx="4">
                  <c:v>6.9137331339125543E-2</c:v>
                </c:pt>
                <c:pt idx="5">
                  <c:v>4.8478052237611688E-2</c:v>
                </c:pt>
                <c:pt idx="6">
                  <c:v>4.7972686862061735E-2</c:v>
                </c:pt>
              </c:numCache>
            </c:numRef>
          </c:val>
          <c:extLst>
            <c:ext xmlns:c16="http://schemas.microsoft.com/office/drawing/2014/chart" uri="{C3380CC4-5D6E-409C-BE32-E72D297353CC}">
              <c16:uniqueId val="{00000001-EB32-4661-9BFE-17C592568D3D}"/>
            </c:ext>
          </c:extLst>
        </c:ser>
        <c:ser>
          <c:idx val="3"/>
          <c:order val="3"/>
          <c:tx>
            <c:strRef>
              <c:f>'Building Exterior LOW'!$D$9</c:f>
              <c:strCache>
                <c:ptCount val="1"/>
                <c:pt idx="0">
                  <c:v>Hal</c:v>
                </c:pt>
              </c:strCache>
            </c:strRef>
          </c:tx>
          <c:spPr>
            <a:solidFill>
              <a:schemeClr val="accent4"/>
            </a:solidFill>
            <a:ln w="25400">
              <a:noFill/>
            </a:ln>
            <a:effectLst/>
          </c:spPr>
          <c:cat>
            <c:numRef>
              <c:f>'Building Exterior LOW'!$E$6:$K$6</c:f>
              <c:numCache>
                <c:formatCode>General</c:formatCode>
                <c:ptCount val="7"/>
                <c:pt idx="0">
                  <c:v>2015</c:v>
                </c:pt>
                <c:pt idx="1">
                  <c:v>2016</c:v>
                </c:pt>
                <c:pt idx="2">
                  <c:v>2017</c:v>
                </c:pt>
                <c:pt idx="3">
                  <c:v>2018</c:v>
                </c:pt>
                <c:pt idx="4">
                  <c:v>2019</c:v>
                </c:pt>
                <c:pt idx="5">
                  <c:v>2020</c:v>
                </c:pt>
                <c:pt idx="6">
                  <c:v>2021</c:v>
                </c:pt>
              </c:numCache>
            </c:numRef>
          </c:cat>
          <c:val>
            <c:numRef>
              <c:f>'Building Exterior LOW'!$E$9:$K$9</c:f>
              <c:numCache>
                <c:formatCode>0%</c:formatCode>
                <c:ptCount val="7"/>
                <c:pt idx="0">
                  <c:v>0.15380276171411716</c:v>
                </c:pt>
                <c:pt idx="1">
                  <c:v>0.16815394908451772</c:v>
                </c:pt>
                <c:pt idx="2">
                  <c:v>0.17911273551984996</c:v>
                </c:pt>
                <c:pt idx="3">
                  <c:v>0.14136262708107519</c:v>
                </c:pt>
                <c:pt idx="4">
                  <c:v>0.16611269753648955</c:v>
                </c:pt>
                <c:pt idx="5">
                  <c:v>0.15411185716215542</c:v>
                </c:pt>
                <c:pt idx="6">
                  <c:v>0.14947953116057111</c:v>
                </c:pt>
              </c:numCache>
            </c:numRef>
          </c:val>
          <c:extLst>
            <c:ext xmlns:c16="http://schemas.microsoft.com/office/drawing/2014/chart" uri="{C3380CC4-5D6E-409C-BE32-E72D297353CC}">
              <c16:uniqueId val="{00000002-EB32-4661-9BFE-17C592568D3D}"/>
            </c:ext>
          </c:extLst>
        </c:ser>
        <c:ser>
          <c:idx val="4"/>
          <c:order val="4"/>
          <c:tx>
            <c:strRef>
              <c:f>'Building Exterior LOW'!$D$10</c:f>
              <c:strCache>
                <c:ptCount val="1"/>
                <c:pt idx="0">
                  <c:v>High Pressure Sodium</c:v>
                </c:pt>
              </c:strCache>
            </c:strRef>
          </c:tx>
          <c:spPr>
            <a:solidFill>
              <a:schemeClr val="accent5"/>
            </a:solidFill>
            <a:ln w="25400">
              <a:noFill/>
            </a:ln>
            <a:effectLst/>
          </c:spPr>
          <c:cat>
            <c:numRef>
              <c:f>'Building Exterior LOW'!$E$6:$K$6</c:f>
              <c:numCache>
                <c:formatCode>General</c:formatCode>
                <c:ptCount val="7"/>
                <c:pt idx="0">
                  <c:v>2015</c:v>
                </c:pt>
                <c:pt idx="1">
                  <c:v>2016</c:v>
                </c:pt>
                <c:pt idx="2">
                  <c:v>2017</c:v>
                </c:pt>
                <c:pt idx="3">
                  <c:v>2018</c:v>
                </c:pt>
                <c:pt idx="4">
                  <c:v>2019</c:v>
                </c:pt>
                <c:pt idx="5">
                  <c:v>2020</c:v>
                </c:pt>
                <c:pt idx="6">
                  <c:v>2021</c:v>
                </c:pt>
              </c:numCache>
            </c:numRef>
          </c:cat>
          <c:val>
            <c:numRef>
              <c:f>'Building Exterior LOW'!$E$10:$K$10</c:f>
              <c:numCache>
                <c:formatCode>0%</c:formatCode>
                <c:ptCount val="7"/>
                <c:pt idx="0">
                  <c:v>3.2385135709029809E-2</c:v>
                </c:pt>
                <c:pt idx="1">
                  <c:v>1.3077630679695536E-2</c:v>
                </c:pt>
                <c:pt idx="2">
                  <c:v>5.5940375393905353E-4</c:v>
                </c:pt>
                <c:pt idx="3">
                  <c:v>0</c:v>
                </c:pt>
                <c:pt idx="4">
                  <c:v>0</c:v>
                </c:pt>
                <c:pt idx="5">
                  <c:v>0</c:v>
                </c:pt>
                <c:pt idx="6">
                  <c:v>0</c:v>
                </c:pt>
              </c:numCache>
            </c:numRef>
          </c:val>
          <c:extLst>
            <c:ext xmlns:c16="http://schemas.microsoft.com/office/drawing/2014/chart" uri="{C3380CC4-5D6E-409C-BE32-E72D297353CC}">
              <c16:uniqueId val="{00000003-EB32-4661-9BFE-17C592568D3D}"/>
            </c:ext>
          </c:extLst>
        </c:ser>
        <c:ser>
          <c:idx val="5"/>
          <c:order val="5"/>
          <c:tx>
            <c:strRef>
              <c:f>'Building Exterior LOW'!$D$11</c:f>
              <c:strCache>
                <c:ptCount val="1"/>
                <c:pt idx="0">
                  <c:v>Inc</c:v>
                </c:pt>
              </c:strCache>
            </c:strRef>
          </c:tx>
          <c:spPr>
            <a:solidFill>
              <a:schemeClr val="accent6"/>
            </a:solidFill>
            <a:ln w="25400">
              <a:noFill/>
            </a:ln>
            <a:effectLst/>
          </c:spPr>
          <c:cat>
            <c:numRef>
              <c:f>'Building Exterior LOW'!$E$6:$K$6</c:f>
              <c:numCache>
                <c:formatCode>General</c:formatCode>
                <c:ptCount val="7"/>
                <c:pt idx="0">
                  <c:v>2015</c:v>
                </c:pt>
                <c:pt idx="1">
                  <c:v>2016</c:v>
                </c:pt>
                <c:pt idx="2">
                  <c:v>2017</c:v>
                </c:pt>
                <c:pt idx="3">
                  <c:v>2018</c:v>
                </c:pt>
                <c:pt idx="4">
                  <c:v>2019</c:v>
                </c:pt>
                <c:pt idx="5">
                  <c:v>2020</c:v>
                </c:pt>
                <c:pt idx="6">
                  <c:v>2021</c:v>
                </c:pt>
              </c:numCache>
            </c:numRef>
          </c:cat>
          <c:val>
            <c:numRef>
              <c:f>'Building Exterior LOW'!$E$11:$K$11</c:f>
              <c:numCache>
                <c:formatCode>0%</c:formatCode>
                <c:ptCount val="7"/>
                <c:pt idx="0">
                  <c:v>0.34097751362335893</c:v>
                </c:pt>
                <c:pt idx="1">
                  <c:v>0.33311364413028421</c:v>
                </c:pt>
                <c:pt idx="2">
                  <c:v>0.38472958588593759</c:v>
                </c:pt>
                <c:pt idx="3">
                  <c:v>0.39595402830075932</c:v>
                </c:pt>
                <c:pt idx="4">
                  <c:v>0.32898580738255306</c:v>
                </c:pt>
                <c:pt idx="5">
                  <c:v>0.2956870629393441</c:v>
                </c:pt>
                <c:pt idx="6">
                  <c:v>0.28434950393760783</c:v>
                </c:pt>
              </c:numCache>
            </c:numRef>
          </c:val>
          <c:extLst>
            <c:ext xmlns:c16="http://schemas.microsoft.com/office/drawing/2014/chart" uri="{C3380CC4-5D6E-409C-BE32-E72D297353CC}">
              <c16:uniqueId val="{00000004-EB32-4661-9BFE-17C592568D3D}"/>
            </c:ext>
          </c:extLst>
        </c:ser>
        <c:ser>
          <c:idx val="6"/>
          <c:order val="6"/>
          <c:tx>
            <c:strRef>
              <c:f>'Building Exterior LOW'!$D$12</c:f>
              <c:strCache>
                <c:ptCount val="1"/>
                <c:pt idx="0">
                  <c:v>LED Lamp</c:v>
                </c:pt>
              </c:strCache>
            </c:strRef>
          </c:tx>
          <c:spPr>
            <a:solidFill>
              <a:schemeClr val="accent1">
                <a:lumMod val="60000"/>
              </a:schemeClr>
            </a:solidFill>
            <a:ln w="25400">
              <a:noFill/>
            </a:ln>
            <a:effectLst/>
          </c:spPr>
          <c:cat>
            <c:numRef>
              <c:f>'Building Exterior LOW'!$E$6:$K$6</c:f>
              <c:numCache>
                <c:formatCode>General</c:formatCode>
                <c:ptCount val="7"/>
                <c:pt idx="0">
                  <c:v>2015</c:v>
                </c:pt>
                <c:pt idx="1">
                  <c:v>2016</c:v>
                </c:pt>
                <c:pt idx="2">
                  <c:v>2017</c:v>
                </c:pt>
                <c:pt idx="3">
                  <c:v>2018</c:v>
                </c:pt>
                <c:pt idx="4">
                  <c:v>2019</c:v>
                </c:pt>
                <c:pt idx="5">
                  <c:v>2020</c:v>
                </c:pt>
                <c:pt idx="6">
                  <c:v>2021</c:v>
                </c:pt>
              </c:numCache>
            </c:numRef>
          </c:cat>
          <c:val>
            <c:numRef>
              <c:f>'Building Exterior LOW'!$E$12:$K$12</c:f>
              <c:numCache>
                <c:formatCode>0%</c:formatCode>
                <c:ptCount val="7"/>
                <c:pt idx="0">
                  <c:v>1.7998285651284748E-2</c:v>
                </c:pt>
                <c:pt idx="1">
                  <c:v>4.1701352722719458E-2</c:v>
                </c:pt>
                <c:pt idx="2">
                  <c:v>8.1578526096931669E-2</c:v>
                </c:pt>
                <c:pt idx="3">
                  <c:v>0.11919184156278045</c:v>
                </c:pt>
                <c:pt idx="4">
                  <c:v>0.16761970170072943</c:v>
                </c:pt>
                <c:pt idx="5">
                  <c:v>0.21298171109265274</c:v>
                </c:pt>
                <c:pt idx="6">
                  <c:v>0.2232417228600995</c:v>
                </c:pt>
              </c:numCache>
            </c:numRef>
          </c:val>
          <c:extLst>
            <c:ext xmlns:c16="http://schemas.microsoft.com/office/drawing/2014/chart" uri="{C3380CC4-5D6E-409C-BE32-E72D297353CC}">
              <c16:uniqueId val="{00000005-EB32-4661-9BFE-17C592568D3D}"/>
            </c:ext>
          </c:extLst>
        </c:ser>
        <c:ser>
          <c:idx val="7"/>
          <c:order val="7"/>
          <c:tx>
            <c:strRef>
              <c:f>'Building Exterior LOW'!$D$13</c:f>
              <c:strCache>
                <c:ptCount val="1"/>
                <c:pt idx="0">
                  <c:v>LED Luminaire</c:v>
                </c:pt>
              </c:strCache>
            </c:strRef>
          </c:tx>
          <c:spPr>
            <a:solidFill>
              <a:schemeClr val="accent2">
                <a:lumMod val="60000"/>
              </a:schemeClr>
            </a:solidFill>
            <a:ln w="25400">
              <a:noFill/>
            </a:ln>
            <a:effectLst/>
          </c:spPr>
          <c:cat>
            <c:numRef>
              <c:f>'Building Exterior LOW'!$E$6:$K$6</c:f>
              <c:numCache>
                <c:formatCode>General</c:formatCode>
                <c:ptCount val="7"/>
                <c:pt idx="0">
                  <c:v>2015</c:v>
                </c:pt>
                <c:pt idx="1">
                  <c:v>2016</c:v>
                </c:pt>
                <c:pt idx="2">
                  <c:v>2017</c:v>
                </c:pt>
                <c:pt idx="3">
                  <c:v>2018</c:v>
                </c:pt>
                <c:pt idx="4">
                  <c:v>2019</c:v>
                </c:pt>
                <c:pt idx="5">
                  <c:v>2020</c:v>
                </c:pt>
                <c:pt idx="6">
                  <c:v>2021</c:v>
                </c:pt>
              </c:numCache>
            </c:numRef>
          </c:cat>
          <c:val>
            <c:numRef>
              <c:f>'Building Exterior LOW'!$E$13:$K$13</c:f>
              <c:numCache>
                <c:formatCode>0%</c:formatCode>
                <c:ptCount val="7"/>
                <c:pt idx="0">
                  <c:v>3.5157353113617437E-2</c:v>
                </c:pt>
                <c:pt idx="1">
                  <c:v>4.015107032224749E-2</c:v>
                </c:pt>
                <c:pt idx="2">
                  <c:v>4.2376290472894575E-2</c:v>
                </c:pt>
                <c:pt idx="3">
                  <c:v>5.8287832038732099E-2</c:v>
                </c:pt>
                <c:pt idx="4">
                  <c:v>5.552217691096565E-2</c:v>
                </c:pt>
                <c:pt idx="5">
                  <c:v>5.7434084407009624E-2</c:v>
                </c:pt>
                <c:pt idx="6">
                  <c:v>6.2015710182809984E-2</c:v>
                </c:pt>
              </c:numCache>
            </c:numRef>
          </c:val>
          <c:extLst>
            <c:ext xmlns:c16="http://schemas.microsoft.com/office/drawing/2014/chart" uri="{C3380CC4-5D6E-409C-BE32-E72D297353CC}">
              <c16:uniqueId val="{00000006-EB32-4661-9BFE-17C592568D3D}"/>
            </c:ext>
          </c:extLst>
        </c:ser>
        <c:ser>
          <c:idx val="8"/>
          <c:order val="8"/>
          <c:tx>
            <c:strRef>
              <c:f>'Building Exterior LOW'!$D$14</c:f>
              <c:strCache>
                <c:ptCount val="1"/>
                <c:pt idx="0">
                  <c:v>Metal Halide</c:v>
                </c:pt>
              </c:strCache>
            </c:strRef>
          </c:tx>
          <c:spPr>
            <a:solidFill>
              <a:schemeClr val="accent3">
                <a:lumMod val="60000"/>
              </a:schemeClr>
            </a:solidFill>
            <a:ln w="25400">
              <a:noFill/>
            </a:ln>
            <a:effectLst/>
          </c:spPr>
          <c:cat>
            <c:numRef>
              <c:f>'Building Exterior LOW'!$E$6:$K$6</c:f>
              <c:numCache>
                <c:formatCode>General</c:formatCode>
                <c:ptCount val="7"/>
                <c:pt idx="0">
                  <c:v>2015</c:v>
                </c:pt>
                <c:pt idx="1">
                  <c:v>2016</c:v>
                </c:pt>
                <c:pt idx="2">
                  <c:v>2017</c:v>
                </c:pt>
                <c:pt idx="3">
                  <c:v>2018</c:v>
                </c:pt>
                <c:pt idx="4">
                  <c:v>2019</c:v>
                </c:pt>
                <c:pt idx="5">
                  <c:v>2020</c:v>
                </c:pt>
                <c:pt idx="6">
                  <c:v>2021</c:v>
                </c:pt>
              </c:numCache>
            </c:numRef>
          </c:cat>
          <c:val>
            <c:numRef>
              <c:f>'Building Exterior LOW'!$E$14:$K$14</c:f>
              <c:numCache>
                <c:formatCode>0%</c:formatCode>
                <c:ptCount val="7"/>
                <c:pt idx="0">
                  <c:v>0.13131697146307963</c:v>
                </c:pt>
                <c:pt idx="1">
                  <c:v>0.10640340413201513</c:v>
                </c:pt>
                <c:pt idx="2">
                  <c:v>0.10213345714635624</c:v>
                </c:pt>
                <c:pt idx="3">
                  <c:v>8.0087823971503838E-2</c:v>
                </c:pt>
                <c:pt idx="4">
                  <c:v>8.2664282273610015E-2</c:v>
                </c:pt>
                <c:pt idx="5">
                  <c:v>9.0705322480635522E-2</c:v>
                </c:pt>
                <c:pt idx="6">
                  <c:v>9.2712632730689984E-2</c:v>
                </c:pt>
              </c:numCache>
            </c:numRef>
          </c:val>
          <c:extLst>
            <c:ext xmlns:c16="http://schemas.microsoft.com/office/drawing/2014/chart" uri="{C3380CC4-5D6E-409C-BE32-E72D297353CC}">
              <c16:uniqueId val="{00000007-EB32-4661-9BFE-17C592568D3D}"/>
            </c:ext>
          </c:extLst>
        </c:ser>
        <c:ser>
          <c:idx val="9"/>
          <c:order val="9"/>
          <c:tx>
            <c:strRef>
              <c:f>'Building Exterior LOW'!$D$15</c:f>
              <c:strCache>
                <c:ptCount val="1"/>
                <c:pt idx="0">
                  <c:v>Pin CFL</c:v>
                </c:pt>
              </c:strCache>
            </c:strRef>
          </c:tx>
          <c:spPr>
            <a:solidFill>
              <a:schemeClr val="accent4">
                <a:lumMod val="60000"/>
              </a:schemeClr>
            </a:solidFill>
            <a:ln w="25400">
              <a:noFill/>
            </a:ln>
            <a:effectLst/>
          </c:spPr>
          <c:cat>
            <c:numRef>
              <c:f>'Building Exterior LOW'!$E$6:$K$6</c:f>
              <c:numCache>
                <c:formatCode>General</c:formatCode>
                <c:ptCount val="7"/>
                <c:pt idx="0">
                  <c:v>2015</c:v>
                </c:pt>
                <c:pt idx="1">
                  <c:v>2016</c:v>
                </c:pt>
                <c:pt idx="2">
                  <c:v>2017</c:v>
                </c:pt>
                <c:pt idx="3">
                  <c:v>2018</c:v>
                </c:pt>
                <c:pt idx="4">
                  <c:v>2019</c:v>
                </c:pt>
                <c:pt idx="5">
                  <c:v>2020</c:v>
                </c:pt>
                <c:pt idx="6">
                  <c:v>2021</c:v>
                </c:pt>
              </c:numCache>
            </c:numRef>
          </c:cat>
          <c:val>
            <c:numRef>
              <c:f>'Building Exterior LOW'!$E$15:$K$15</c:f>
              <c:numCache>
                <c:formatCode>0%</c:formatCode>
                <c:ptCount val="7"/>
                <c:pt idx="0">
                  <c:v>9.1571046662817276E-2</c:v>
                </c:pt>
                <c:pt idx="1">
                  <c:v>7.5389050653886042E-2</c:v>
                </c:pt>
                <c:pt idx="2">
                  <c:v>7.3014198872523223E-2</c:v>
                </c:pt>
                <c:pt idx="3">
                  <c:v>8.0560020739485802E-2</c:v>
                </c:pt>
                <c:pt idx="4">
                  <c:v>9.9520300799611425E-2</c:v>
                </c:pt>
                <c:pt idx="5">
                  <c:v>0.11089873739036878</c:v>
                </c:pt>
                <c:pt idx="6">
                  <c:v>0.10935626814238525</c:v>
                </c:pt>
              </c:numCache>
            </c:numRef>
          </c:val>
          <c:extLst>
            <c:ext xmlns:c16="http://schemas.microsoft.com/office/drawing/2014/chart" uri="{C3380CC4-5D6E-409C-BE32-E72D297353CC}">
              <c16:uniqueId val="{00000008-EB32-4661-9BFE-17C592568D3D}"/>
            </c:ext>
          </c:extLst>
        </c:ser>
        <c:ser>
          <c:idx val="10"/>
          <c:order val="10"/>
          <c:tx>
            <c:strRef>
              <c:f>'Building Exterior LOW'!$D$16</c:f>
              <c:strCache>
                <c:ptCount val="1"/>
                <c:pt idx="0">
                  <c:v>T12</c:v>
                </c:pt>
              </c:strCache>
            </c:strRef>
          </c:tx>
          <c:spPr>
            <a:solidFill>
              <a:schemeClr val="accent5">
                <a:lumMod val="60000"/>
              </a:schemeClr>
            </a:solidFill>
            <a:ln w="25400">
              <a:noFill/>
            </a:ln>
            <a:effectLst/>
          </c:spPr>
          <c:cat>
            <c:numRef>
              <c:f>'Building Exterior LOW'!$E$6:$K$6</c:f>
              <c:numCache>
                <c:formatCode>General</c:formatCode>
                <c:ptCount val="7"/>
                <c:pt idx="0">
                  <c:v>2015</c:v>
                </c:pt>
                <c:pt idx="1">
                  <c:v>2016</c:v>
                </c:pt>
                <c:pt idx="2">
                  <c:v>2017</c:v>
                </c:pt>
                <c:pt idx="3">
                  <c:v>2018</c:v>
                </c:pt>
                <c:pt idx="4">
                  <c:v>2019</c:v>
                </c:pt>
                <c:pt idx="5">
                  <c:v>2020</c:v>
                </c:pt>
                <c:pt idx="6">
                  <c:v>2021</c:v>
                </c:pt>
              </c:numCache>
            </c:numRef>
          </c:cat>
          <c:val>
            <c:numRef>
              <c:f>'Building Exterior LOW'!$E$16:$K$16</c:f>
              <c:numCache>
                <c:formatCode>0%</c:formatCode>
                <c:ptCount val="7"/>
                <c:pt idx="0">
                  <c:v>1.7574928986452357E-3</c:v>
                </c:pt>
                <c:pt idx="1">
                  <c:v>2.2888874635902741E-3</c:v>
                </c:pt>
                <c:pt idx="2">
                  <c:v>2.356685970963837E-3</c:v>
                </c:pt>
                <c:pt idx="3">
                  <c:v>2.1161058672169285E-3</c:v>
                </c:pt>
                <c:pt idx="4">
                  <c:v>2.0987019451162861E-3</c:v>
                </c:pt>
                <c:pt idx="5">
                  <c:v>2.2680227036320998E-3</c:v>
                </c:pt>
                <c:pt idx="6">
                  <c:v>2.296851845671796E-3</c:v>
                </c:pt>
              </c:numCache>
            </c:numRef>
          </c:val>
          <c:extLst>
            <c:ext xmlns:c16="http://schemas.microsoft.com/office/drawing/2014/chart" uri="{C3380CC4-5D6E-409C-BE32-E72D297353CC}">
              <c16:uniqueId val="{00000009-EB32-4661-9BFE-17C592568D3D}"/>
            </c:ext>
          </c:extLst>
        </c:ser>
        <c:ser>
          <c:idx val="11"/>
          <c:order val="11"/>
          <c:tx>
            <c:strRef>
              <c:f>'Building Exterior LOW'!#REF!</c:f>
              <c:strCache>
                <c:ptCount val="1"/>
                <c:pt idx="0">
                  <c:v>#REF!</c:v>
                </c:pt>
              </c:strCache>
            </c:strRef>
          </c:tx>
          <c:spPr>
            <a:solidFill>
              <a:schemeClr val="accent6">
                <a:lumMod val="60000"/>
              </a:schemeClr>
            </a:solidFill>
            <a:ln w="25400">
              <a:noFill/>
            </a:ln>
            <a:effectLst/>
          </c:spPr>
          <c:cat>
            <c:numRef>
              <c:f>'Building Exterior LOW'!$E$6:$K$6</c:f>
              <c:numCache>
                <c:formatCode>General</c:formatCode>
                <c:ptCount val="7"/>
                <c:pt idx="0">
                  <c:v>2015</c:v>
                </c:pt>
                <c:pt idx="1">
                  <c:v>2016</c:v>
                </c:pt>
                <c:pt idx="2">
                  <c:v>2017</c:v>
                </c:pt>
                <c:pt idx="3">
                  <c:v>2018</c:v>
                </c:pt>
                <c:pt idx="4">
                  <c:v>2019</c:v>
                </c:pt>
                <c:pt idx="5">
                  <c:v>2020</c:v>
                </c:pt>
                <c:pt idx="6">
                  <c:v>2021</c:v>
                </c:pt>
              </c:numCache>
            </c:numRef>
          </c:cat>
          <c:val>
            <c:numRef>
              <c:f>'Building Exterior LOW'!#REF!</c:f>
              <c:numCache>
                <c:formatCode>General</c:formatCode>
                <c:ptCount val="1"/>
                <c:pt idx="0">
                  <c:v>1</c:v>
                </c:pt>
              </c:numCache>
            </c:numRef>
          </c:val>
          <c:extLst>
            <c:ext xmlns:c16="http://schemas.microsoft.com/office/drawing/2014/chart" uri="{C3380CC4-5D6E-409C-BE32-E72D297353CC}">
              <c16:uniqueId val="{0000000A-EB32-4661-9BFE-17C592568D3D}"/>
            </c:ext>
          </c:extLst>
        </c:ser>
        <c:ser>
          <c:idx val="12"/>
          <c:order val="12"/>
          <c:tx>
            <c:strRef>
              <c:f>'Building Exterior LOW'!#REF!</c:f>
              <c:strCache>
                <c:ptCount val="1"/>
                <c:pt idx="0">
                  <c:v>#REF!</c:v>
                </c:pt>
              </c:strCache>
            </c:strRef>
          </c:tx>
          <c:spPr>
            <a:solidFill>
              <a:schemeClr val="accent1">
                <a:lumMod val="80000"/>
                <a:lumOff val="20000"/>
              </a:schemeClr>
            </a:solidFill>
            <a:ln w="25400">
              <a:noFill/>
            </a:ln>
            <a:effectLst/>
          </c:spPr>
          <c:cat>
            <c:numRef>
              <c:f>'Building Exterior LOW'!$E$6:$K$6</c:f>
              <c:numCache>
                <c:formatCode>General</c:formatCode>
                <c:ptCount val="7"/>
                <c:pt idx="0">
                  <c:v>2015</c:v>
                </c:pt>
                <c:pt idx="1">
                  <c:v>2016</c:v>
                </c:pt>
                <c:pt idx="2">
                  <c:v>2017</c:v>
                </c:pt>
                <c:pt idx="3">
                  <c:v>2018</c:v>
                </c:pt>
                <c:pt idx="4">
                  <c:v>2019</c:v>
                </c:pt>
                <c:pt idx="5">
                  <c:v>2020</c:v>
                </c:pt>
                <c:pt idx="6">
                  <c:v>2021</c:v>
                </c:pt>
              </c:numCache>
            </c:numRef>
          </c:cat>
          <c:val>
            <c:numRef>
              <c:f>'Building Exterior LOW'!#REF!</c:f>
              <c:numCache>
                <c:formatCode>General</c:formatCode>
                <c:ptCount val="1"/>
                <c:pt idx="0">
                  <c:v>1</c:v>
                </c:pt>
              </c:numCache>
            </c:numRef>
          </c:val>
          <c:extLst>
            <c:ext xmlns:c16="http://schemas.microsoft.com/office/drawing/2014/chart" uri="{C3380CC4-5D6E-409C-BE32-E72D297353CC}">
              <c16:uniqueId val="{0000000B-EB32-4661-9BFE-17C592568D3D}"/>
            </c:ext>
          </c:extLst>
        </c:ser>
        <c:dLbls>
          <c:showLegendKey val="0"/>
          <c:showVal val="0"/>
          <c:showCatName val="0"/>
          <c:showSerName val="0"/>
          <c:showPercent val="0"/>
          <c:showBubbleSize val="0"/>
        </c:dLbls>
        <c:axId val="1015604328"/>
        <c:axId val="1015594136"/>
        <c:extLst>
          <c:ext xmlns:c15="http://schemas.microsoft.com/office/drawing/2012/chart" uri="{02D57815-91ED-43cb-92C2-25804820EDAC}">
            <c15:filteredAreaSeries>
              <c15:ser>
                <c:idx val="0"/>
                <c:order val="0"/>
                <c:tx>
                  <c:strRef>
                    <c:extLst>
                      <c:ext uri="{02D57815-91ED-43cb-92C2-25804820EDAC}">
                        <c15:formulaRef>
                          <c15:sqref>'Building Exterior LOW'!$D$6</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'Building Exterior LOW'!$E$6:$K$6</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'Building Exterior LOW'!$E$6:$K$6</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C-EB32-4661-9BFE-17C592568D3D}"/>
                  </c:ext>
                </c:extLst>
              </c15:ser>
            </c15:filteredAreaSeries>
          </c:ext>
        </c:extLst>
      </c:areaChart>
      <c:catAx>
        <c:axId val="1015604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594136"/>
        <c:crosses val="autoZero"/>
        <c:auto val="1"/>
        <c:lblAlgn val="ctr"/>
        <c:lblOffset val="100"/>
        <c:noMultiLvlLbl val="0"/>
      </c:catAx>
      <c:valAx>
        <c:axId val="10155941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60432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'Building Exterior LOW'!$D$25</c:f>
              <c:strCache>
                <c:ptCount val="1"/>
                <c:pt idx="0">
                  <c:v>32W T8</c:v>
                </c:pt>
              </c:strCache>
            </c:strRef>
          </c:tx>
          <c:spPr>
            <a:solidFill>
              <a:schemeClr val="accent2"/>
            </a:solidFill>
            <a:ln w="25400">
              <a:noFill/>
            </a:ln>
            <a:effectLst/>
          </c:spPr>
          <c:cat>
            <c:numRef>
              <c:f>'Building Exterior LOW'!$E$24:$K$24</c:f>
              <c:numCache>
                <c:formatCode>General</c:formatCode>
                <c:ptCount val="7"/>
                <c:pt idx="0">
                  <c:v>2015</c:v>
                </c:pt>
                <c:pt idx="1">
                  <c:v>2016</c:v>
                </c:pt>
                <c:pt idx="2">
                  <c:v>2017</c:v>
                </c:pt>
                <c:pt idx="3">
                  <c:v>2018</c:v>
                </c:pt>
                <c:pt idx="4">
                  <c:v>2019</c:v>
                </c:pt>
                <c:pt idx="5">
                  <c:v>2020</c:v>
                </c:pt>
                <c:pt idx="6">
                  <c:v>2021</c:v>
                </c:pt>
              </c:numCache>
            </c:numRef>
          </c:cat>
          <c:val>
            <c:numRef>
              <c:f>'Building Exterior LOW'!$E$25:$K$25</c:f>
              <c:numCache>
                <c:formatCode>0%</c:formatCode>
                <c:ptCount val="7"/>
                <c:pt idx="0">
                  <c:v>8.9507371754103962E-2</c:v>
                </c:pt>
                <c:pt idx="1">
                  <c:v>8.0922326251428089E-2</c:v>
                </c:pt>
                <c:pt idx="2">
                  <c:v>7.7697082460942063E-2</c:v>
                </c:pt>
                <c:pt idx="3">
                  <c:v>7.8571124663120287E-2</c:v>
                </c:pt>
                <c:pt idx="4">
                  <c:v>8.0714980779992826E-2</c:v>
                </c:pt>
                <c:pt idx="5">
                  <c:v>8.1340185080438637E-2</c:v>
                </c:pt>
                <c:pt idx="6">
                  <c:v>8.1913283457910255E-2</c:v>
                </c:pt>
              </c:numCache>
            </c:numRef>
          </c:val>
          <c:extLst>
            <c:ext xmlns:c16="http://schemas.microsoft.com/office/drawing/2014/chart" uri="{C3380CC4-5D6E-409C-BE32-E72D297353CC}">
              <c16:uniqueId val="{00000000-EBF9-4B1C-A6C0-AEE8A250ED0A}"/>
            </c:ext>
          </c:extLst>
        </c:ser>
        <c:ser>
          <c:idx val="2"/>
          <c:order val="2"/>
          <c:tx>
            <c:strRef>
              <c:f>'Building Exterior LOW'!$D$26</c:f>
              <c:strCache>
                <c:ptCount val="1"/>
                <c:pt idx="0">
                  <c:v>CFL</c:v>
                </c:pt>
              </c:strCache>
            </c:strRef>
          </c:tx>
          <c:spPr>
            <a:solidFill>
              <a:schemeClr val="accent3"/>
            </a:solidFill>
            <a:ln w="25400">
              <a:noFill/>
            </a:ln>
            <a:effectLst/>
          </c:spPr>
          <c:cat>
            <c:numRef>
              <c:f>'Building Exterior LOW'!$E$24:$K$24</c:f>
              <c:numCache>
                <c:formatCode>General</c:formatCode>
                <c:ptCount val="7"/>
                <c:pt idx="0">
                  <c:v>2015</c:v>
                </c:pt>
                <c:pt idx="1">
                  <c:v>2016</c:v>
                </c:pt>
                <c:pt idx="2">
                  <c:v>2017</c:v>
                </c:pt>
                <c:pt idx="3">
                  <c:v>2018</c:v>
                </c:pt>
                <c:pt idx="4">
                  <c:v>2019</c:v>
                </c:pt>
                <c:pt idx="5">
                  <c:v>2020</c:v>
                </c:pt>
                <c:pt idx="6">
                  <c:v>2021</c:v>
                </c:pt>
              </c:numCache>
            </c:numRef>
          </c:cat>
          <c:val>
            <c:numRef>
              <c:f>'Building Exterior LOW'!$E$26:$K$26</c:f>
              <c:numCache>
                <c:formatCode>0%</c:formatCode>
                <c:ptCount val="7"/>
                <c:pt idx="0">
                  <c:v>0.1055260674099459</c:v>
                </c:pt>
                <c:pt idx="1">
                  <c:v>0.10598125819323849</c:v>
                </c:pt>
                <c:pt idx="2">
                  <c:v>0.10666620196982127</c:v>
                </c:pt>
                <c:pt idx="3">
                  <c:v>0.10770739511195528</c:v>
                </c:pt>
                <c:pt idx="4">
                  <c:v>0.10892830806217865</c:v>
                </c:pt>
                <c:pt idx="5">
                  <c:v>0.10888270748304288</c:v>
                </c:pt>
                <c:pt idx="6">
                  <c:v>0.10886786541535441</c:v>
                </c:pt>
              </c:numCache>
            </c:numRef>
          </c:val>
          <c:extLst>
            <c:ext xmlns:c16="http://schemas.microsoft.com/office/drawing/2014/chart" uri="{C3380CC4-5D6E-409C-BE32-E72D297353CC}">
              <c16:uniqueId val="{00000001-EBF9-4B1C-A6C0-AEE8A250ED0A}"/>
            </c:ext>
          </c:extLst>
        </c:ser>
        <c:ser>
          <c:idx val="3"/>
          <c:order val="3"/>
          <c:tx>
            <c:strRef>
              <c:f>'Building Exterior LOW'!$D$27</c:f>
              <c:strCache>
                <c:ptCount val="1"/>
                <c:pt idx="0">
                  <c:v>Hal</c:v>
                </c:pt>
              </c:strCache>
            </c:strRef>
          </c:tx>
          <c:spPr>
            <a:solidFill>
              <a:schemeClr val="accent4"/>
            </a:solidFill>
            <a:ln w="25400">
              <a:noFill/>
            </a:ln>
            <a:effectLst/>
          </c:spPr>
          <c:cat>
            <c:numRef>
              <c:f>'Building Exterior LOW'!$E$24:$K$24</c:f>
              <c:numCache>
                <c:formatCode>General</c:formatCode>
                <c:ptCount val="7"/>
                <c:pt idx="0">
                  <c:v>2015</c:v>
                </c:pt>
                <c:pt idx="1">
                  <c:v>2016</c:v>
                </c:pt>
                <c:pt idx="2">
                  <c:v>2017</c:v>
                </c:pt>
                <c:pt idx="3">
                  <c:v>2018</c:v>
                </c:pt>
                <c:pt idx="4">
                  <c:v>2019</c:v>
                </c:pt>
                <c:pt idx="5">
                  <c:v>2020</c:v>
                </c:pt>
                <c:pt idx="6">
                  <c:v>2021</c:v>
                </c:pt>
              </c:numCache>
            </c:numRef>
          </c:cat>
          <c:val>
            <c:numRef>
              <c:f>'Building Exterior LOW'!$E$27:$K$27</c:f>
              <c:numCache>
                <c:formatCode>0%</c:formatCode>
                <c:ptCount val="7"/>
                <c:pt idx="0">
                  <c:v>0.15380276171411716</c:v>
                </c:pt>
                <c:pt idx="1">
                  <c:v>0.15913549161727214</c:v>
                </c:pt>
                <c:pt idx="2">
                  <c:v>0.1608844247501707</c:v>
                </c:pt>
                <c:pt idx="3">
                  <c:v>0.15981236070188193</c:v>
                </c:pt>
                <c:pt idx="4">
                  <c:v>0.15783148419089196</c:v>
                </c:pt>
                <c:pt idx="5">
                  <c:v>0.15745719247197815</c:v>
                </c:pt>
                <c:pt idx="6">
                  <c:v>0.1571042711033577</c:v>
                </c:pt>
              </c:numCache>
            </c:numRef>
          </c:val>
          <c:extLst>
            <c:ext xmlns:c16="http://schemas.microsoft.com/office/drawing/2014/chart" uri="{C3380CC4-5D6E-409C-BE32-E72D297353CC}">
              <c16:uniqueId val="{00000002-EBF9-4B1C-A6C0-AEE8A250ED0A}"/>
            </c:ext>
          </c:extLst>
        </c:ser>
        <c:ser>
          <c:idx val="4"/>
          <c:order val="4"/>
          <c:tx>
            <c:strRef>
              <c:f>'Building Exterior LOW'!$D$28</c:f>
              <c:strCache>
                <c:ptCount val="1"/>
                <c:pt idx="0">
                  <c:v>High Pressure Sodium</c:v>
                </c:pt>
              </c:strCache>
            </c:strRef>
          </c:tx>
          <c:spPr>
            <a:solidFill>
              <a:schemeClr val="accent5"/>
            </a:solidFill>
            <a:ln w="25400">
              <a:noFill/>
            </a:ln>
            <a:effectLst/>
          </c:spPr>
          <c:cat>
            <c:numRef>
              <c:f>'Building Exterior LOW'!$E$24:$K$24</c:f>
              <c:numCache>
                <c:formatCode>General</c:formatCode>
                <c:ptCount val="7"/>
                <c:pt idx="0">
                  <c:v>2015</c:v>
                </c:pt>
                <c:pt idx="1">
                  <c:v>2016</c:v>
                </c:pt>
                <c:pt idx="2">
                  <c:v>2017</c:v>
                </c:pt>
                <c:pt idx="3">
                  <c:v>2018</c:v>
                </c:pt>
                <c:pt idx="4">
                  <c:v>2019</c:v>
                </c:pt>
                <c:pt idx="5">
                  <c:v>2020</c:v>
                </c:pt>
                <c:pt idx="6">
                  <c:v>2021</c:v>
                </c:pt>
              </c:numCache>
            </c:numRef>
          </c:cat>
          <c:val>
            <c:numRef>
              <c:f>'Building Exterior LOW'!$E$28:$K$28</c:f>
              <c:numCache>
                <c:formatCode>0%</c:formatCode>
                <c:ptCount val="7"/>
                <c:pt idx="0">
                  <c:v>3.2385135709029809E-2</c:v>
                </c:pt>
                <c:pt idx="1">
                  <c:v>2.9911523580207371E-2</c:v>
                </c:pt>
                <c:pt idx="2">
                  <c:v>2.9065020797658762E-2</c:v>
                </c:pt>
                <c:pt idx="3">
                  <c:v>2.9488765080126812E-2</c:v>
                </c:pt>
                <c:pt idx="4">
                  <c:v>3.0317381450346778E-2</c:v>
                </c:pt>
                <c:pt idx="5">
                  <c:v>3.049281183805513E-2</c:v>
                </c:pt>
                <c:pt idx="6">
                  <c:v>3.0656710521270884E-2</c:v>
                </c:pt>
              </c:numCache>
            </c:numRef>
          </c:val>
          <c:extLst>
            <c:ext xmlns:c16="http://schemas.microsoft.com/office/drawing/2014/chart" uri="{C3380CC4-5D6E-409C-BE32-E72D297353CC}">
              <c16:uniqueId val="{00000003-EBF9-4B1C-A6C0-AEE8A250ED0A}"/>
            </c:ext>
          </c:extLst>
        </c:ser>
        <c:ser>
          <c:idx val="5"/>
          <c:order val="5"/>
          <c:tx>
            <c:strRef>
              <c:f>'Building Exterior LOW'!$D$29</c:f>
              <c:strCache>
                <c:ptCount val="1"/>
                <c:pt idx="0">
                  <c:v>Inc</c:v>
                </c:pt>
              </c:strCache>
            </c:strRef>
          </c:tx>
          <c:spPr>
            <a:solidFill>
              <a:schemeClr val="accent6"/>
            </a:solidFill>
            <a:ln w="25400">
              <a:noFill/>
            </a:ln>
            <a:effectLst/>
          </c:spPr>
          <c:cat>
            <c:numRef>
              <c:f>'Building Exterior LOW'!$E$24:$K$24</c:f>
              <c:numCache>
                <c:formatCode>General</c:formatCode>
                <c:ptCount val="7"/>
                <c:pt idx="0">
                  <c:v>2015</c:v>
                </c:pt>
                <c:pt idx="1">
                  <c:v>2016</c:v>
                </c:pt>
                <c:pt idx="2">
                  <c:v>2017</c:v>
                </c:pt>
                <c:pt idx="3">
                  <c:v>2018</c:v>
                </c:pt>
                <c:pt idx="4">
                  <c:v>2019</c:v>
                </c:pt>
                <c:pt idx="5">
                  <c:v>2020</c:v>
                </c:pt>
                <c:pt idx="6">
                  <c:v>2021</c:v>
                </c:pt>
              </c:numCache>
            </c:numRef>
          </c:cat>
          <c:val>
            <c:numRef>
              <c:f>'Building Exterior LOW'!$E$29:$K$29</c:f>
              <c:numCache>
                <c:formatCode>0%</c:formatCode>
                <c:ptCount val="7"/>
                <c:pt idx="0">
                  <c:v>0.34097751362335893</c:v>
                </c:pt>
                <c:pt idx="1">
                  <c:v>0.35798332639773761</c:v>
                </c:pt>
                <c:pt idx="2">
                  <c:v>0.36263516687543373</c:v>
                </c:pt>
                <c:pt idx="3">
                  <c:v>0.35723033388463421</c:v>
                </c:pt>
                <c:pt idx="4">
                  <c:v>0.34847575967863381</c:v>
                </c:pt>
                <c:pt idx="5">
                  <c:v>0.34728177906585411</c:v>
                </c:pt>
                <c:pt idx="6">
                  <c:v>0.34609678244407194</c:v>
                </c:pt>
              </c:numCache>
            </c:numRef>
          </c:val>
          <c:extLst>
            <c:ext xmlns:c16="http://schemas.microsoft.com/office/drawing/2014/chart" uri="{C3380CC4-5D6E-409C-BE32-E72D297353CC}">
              <c16:uniqueId val="{00000004-EBF9-4B1C-A6C0-AEE8A250ED0A}"/>
            </c:ext>
          </c:extLst>
        </c:ser>
        <c:ser>
          <c:idx val="6"/>
          <c:order val="6"/>
          <c:tx>
            <c:strRef>
              <c:f>'Building Exterior LOW'!$D$30</c:f>
              <c:strCache>
                <c:ptCount val="1"/>
                <c:pt idx="0">
                  <c:v>LED Lamp</c:v>
                </c:pt>
              </c:strCache>
            </c:strRef>
          </c:tx>
          <c:spPr>
            <a:solidFill>
              <a:schemeClr val="accent1">
                <a:lumMod val="60000"/>
              </a:schemeClr>
            </a:solidFill>
            <a:ln w="25400">
              <a:noFill/>
            </a:ln>
            <a:effectLst/>
          </c:spPr>
          <c:cat>
            <c:numRef>
              <c:f>'Building Exterior LOW'!$E$24:$K$24</c:f>
              <c:numCache>
                <c:formatCode>General</c:formatCode>
                <c:ptCount val="7"/>
                <c:pt idx="0">
                  <c:v>2015</c:v>
                </c:pt>
                <c:pt idx="1">
                  <c:v>2016</c:v>
                </c:pt>
                <c:pt idx="2">
                  <c:v>2017</c:v>
                </c:pt>
                <c:pt idx="3">
                  <c:v>2018</c:v>
                </c:pt>
                <c:pt idx="4">
                  <c:v>2019</c:v>
                </c:pt>
                <c:pt idx="5">
                  <c:v>2020</c:v>
                </c:pt>
                <c:pt idx="6">
                  <c:v>2021</c:v>
                </c:pt>
              </c:numCache>
            </c:numRef>
          </c:cat>
          <c:val>
            <c:numRef>
              <c:f>'Building Exterior LOW'!$E$30:$K$30</c:f>
              <c:numCache>
                <c:formatCode>0%</c:formatCode>
                <c:ptCount val="7"/>
                <c:pt idx="0">
                  <c:v>1.7998285651284748E-2</c:v>
                </c:pt>
                <c:pt idx="1">
                  <c:v>1.7009968161874695E-2</c:v>
                </c:pt>
                <c:pt idx="2">
                  <c:v>1.6648532794720439E-2</c:v>
                </c:pt>
                <c:pt idx="3">
                  <c:v>1.6788817674630366E-2</c:v>
                </c:pt>
                <c:pt idx="4">
                  <c:v>1.7085033898937296E-2</c:v>
                </c:pt>
                <c:pt idx="5">
                  <c:v>1.7182509995837678E-2</c:v>
                </c:pt>
                <c:pt idx="6">
                  <c:v>1.7276840936493031E-2</c:v>
                </c:pt>
              </c:numCache>
            </c:numRef>
          </c:val>
          <c:extLst>
            <c:ext xmlns:c16="http://schemas.microsoft.com/office/drawing/2014/chart" uri="{C3380CC4-5D6E-409C-BE32-E72D297353CC}">
              <c16:uniqueId val="{00000005-EBF9-4B1C-A6C0-AEE8A250ED0A}"/>
            </c:ext>
          </c:extLst>
        </c:ser>
        <c:ser>
          <c:idx val="7"/>
          <c:order val="7"/>
          <c:tx>
            <c:strRef>
              <c:f>'Building Exterior LOW'!$D$31</c:f>
              <c:strCache>
                <c:ptCount val="1"/>
                <c:pt idx="0">
                  <c:v>LED Luminaire</c:v>
                </c:pt>
              </c:strCache>
            </c:strRef>
          </c:tx>
          <c:spPr>
            <a:solidFill>
              <a:schemeClr val="accent2">
                <a:lumMod val="60000"/>
              </a:schemeClr>
            </a:solidFill>
            <a:ln w="25400">
              <a:noFill/>
            </a:ln>
            <a:effectLst/>
          </c:spPr>
          <c:cat>
            <c:numRef>
              <c:f>'Building Exterior LOW'!$E$24:$K$24</c:f>
              <c:numCache>
                <c:formatCode>General</c:formatCode>
                <c:ptCount val="7"/>
                <c:pt idx="0">
                  <c:v>2015</c:v>
                </c:pt>
                <c:pt idx="1">
                  <c:v>2016</c:v>
                </c:pt>
                <c:pt idx="2">
                  <c:v>2017</c:v>
                </c:pt>
                <c:pt idx="3">
                  <c:v>2018</c:v>
                </c:pt>
                <c:pt idx="4">
                  <c:v>2019</c:v>
                </c:pt>
                <c:pt idx="5">
                  <c:v>2020</c:v>
                </c:pt>
                <c:pt idx="6">
                  <c:v>2021</c:v>
                </c:pt>
              </c:numCache>
            </c:numRef>
          </c:cat>
          <c:val>
            <c:numRef>
              <c:f>'Building Exterior LOW'!$E$31:$K$31</c:f>
              <c:numCache>
                <c:formatCode>0%</c:formatCode>
                <c:ptCount val="7"/>
                <c:pt idx="0">
                  <c:v>3.5157353113617437E-2</c:v>
                </c:pt>
                <c:pt idx="1">
                  <c:v>3.23742048859317E-2</c:v>
                </c:pt>
                <c:pt idx="2">
                  <c:v>3.2086896976318072E-2</c:v>
                </c:pt>
                <c:pt idx="3">
                  <c:v>3.395633021195036E-2</c:v>
                </c:pt>
                <c:pt idx="4">
                  <c:v>3.6596925918530539E-2</c:v>
                </c:pt>
                <c:pt idx="5">
                  <c:v>3.6754477527985427E-2</c:v>
                </c:pt>
                <c:pt idx="6">
                  <c:v>3.6934675531827416E-2</c:v>
                </c:pt>
              </c:numCache>
            </c:numRef>
          </c:val>
          <c:extLst>
            <c:ext xmlns:c16="http://schemas.microsoft.com/office/drawing/2014/chart" uri="{C3380CC4-5D6E-409C-BE32-E72D297353CC}">
              <c16:uniqueId val="{00000006-EBF9-4B1C-A6C0-AEE8A250ED0A}"/>
            </c:ext>
          </c:extLst>
        </c:ser>
        <c:ser>
          <c:idx val="8"/>
          <c:order val="8"/>
          <c:tx>
            <c:strRef>
              <c:f>'Building Exterior LOW'!$D$32</c:f>
              <c:strCache>
                <c:ptCount val="1"/>
                <c:pt idx="0">
                  <c:v>Metal Halide</c:v>
                </c:pt>
              </c:strCache>
            </c:strRef>
          </c:tx>
          <c:spPr>
            <a:solidFill>
              <a:schemeClr val="accent3">
                <a:lumMod val="60000"/>
              </a:schemeClr>
            </a:solidFill>
            <a:ln w="25400">
              <a:noFill/>
            </a:ln>
            <a:effectLst/>
          </c:spPr>
          <c:cat>
            <c:numRef>
              <c:f>'Building Exterior LOW'!$E$24:$K$24</c:f>
              <c:numCache>
                <c:formatCode>General</c:formatCode>
                <c:ptCount val="7"/>
                <c:pt idx="0">
                  <c:v>2015</c:v>
                </c:pt>
                <c:pt idx="1">
                  <c:v>2016</c:v>
                </c:pt>
                <c:pt idx="2">
                  <c:v>2017</c:v>
                </c:pt>
                <c:pt idx="3">
                  <c:v>2018</c:v>
                </c:pt>
                <c:pt idx="4">
                  <c:v>2019</c:v>
                </c:pt>
                <c:pt idx="5">
                  <c:v>2020</c:v>
                </c:pt>
                <c:pt idx="6">
                  <c:v>2021</c:v>
                </c:pt>
              </c:numCache>
            </c:numRef>
          </c:cat>
          <c:val>
            <c:numRef>
              <c:f>'Building Exterior LOW'!$E$32:$K$32</c:f>
              <c:numCache>
                <c:formatCode>0%</c:formatCode>
                <c:ptCount val="7"/>
                <c:pt idx="0">
                  <c:v>0.13131697146307963</c:v>
                </c:pt>
                <c:pt idx="1">
                  <c:v>0.12306712984997285</c:v>
                </c:pt>
                <c:pt idx="2">
                  <c:v>0.12020619586507152</c:v>
                </c:pt>
                <c:pt idx="3">
                  <c:v>0.12155114865667871</c:v>
                </c:pt>
                <c:pt idx="4">
                  <c:v>0.12423106983506217</c:v>
                </c:pt>
                <c:pt idx="5">
                  <c:v>0.12482657984654812</c:v>
                </c:pt>
                <c:pt idx="6">
                  <c:v>0.12538519551731667</c:v>
                </c:pt>
              </c:numCache>
            </c:numRef>
          </c:val>
          <c:extLst>
            <c:ext xmlns:c16="http://schemas.microsoft.com/office/drawing/2014/chart" uri="{C3380CC4-5D6E-409C-BE32-E72D297353CC}">
              <c16:uniqueId val="{00000007-EBF9-4B1C-A6C0-AEE8A250ED0A}"/>
            </c:ext>
          </c:extLst>
        </c:ser>
        <c:ser>
          <c:idx val="9"/>
          <c:order val="9"/>
          <c:tx>
            <c:strRef>
              <c:f>'Building Exterior LOW'!$D$33</c:f>
              <c:strCache>
                <c:ptCount val="1"/>
                <c:pt idx="0">
                  <c:v>Pin CFL</c:v>
                </c:pt>
              </c:strCache>
            </c:strRef>
          </c:tx>
          <c:spPr>
            <a:solidFill>
              <a:schemeClr val="accent4">
                <a:lumMod val="60000"/>
              </a:schemeClr>
            </a:solidFill>
            <a:ln w="25400">
              <a:noFill/>
            </a:ln>
            <a:effectLst/>
          </c:spPr>
          <c:cat>
            <c:numRef>
              <c:f>'Building Exterior LOW'!$E$24:$K$24</c:f>
              <c:numCache>
                <c:formatCode>General</c:formatCode>
                <c:ptCount val="7"/>
                <c:pt idx="0">
                  <c:v>2015</c:v>
                </c:pt>
                <c:pt idx="1">
                  <c:v>2016</c:v>
                </c:pt>
                <c:pt idx="2">
                  <c:v>2017</c:v>
                </c:pt>
                <c:pt idx="3">
                  <c:v>2018</c:v>
                </c:pt>
                <c:pt idx="4">
                  <c:v>2019</c:v>
                </c:pt>
                <c:pt idx="5">
                  <c:v>2020</c:v>
                </c:pt>
                <c:pt idx="6">
                  <c:v>2021</c:v>
                </c:pt>
              </c:numCache>
            </c:numRef>
          </c:cat>
          <c:val>
            <c:numRef>
              <c:f>'Building Exterior LOW'!$E$33:$K$33</c:f>
              <c:numCache>
                <c:formatCode>0%</c:formatCode>
                <c:ptCount val="7"/>
                <c:pt idx="0">
                  <c:v>9.1571046662817276E-2</c:v>
                </c:pt>
                <c:pt idx="1">
                  <c:v>9.2032608267779897E-2</c:v>
                </c:pt>
                <c:pt idx="2">
                  <c:v>9.2618142505625556E-2</c:v>
                </c:pt>
                <c:pt idx="3">
                  <c:v>9.3433727549137313E-2</c:v>
                </c:pt>
                <c:pt idx="4">
                  <c:v>9.4376842659172927E-2</c:v>
                </c:pt>
                <c:pt idx="5">
                  <c:v>9.4325416003646384E-2</c:v>
                </c:pt>
                <c:pt idx="6">
                  <c:v>9.4296240818939933E-2</c:v>
                </c:pt>
              </c:numCache>
            </c:numRef>
          </c:val>
          <c:extLst>
            <c:ext xmlns:c16="http://schemas.microsoft.com/office/drawing/2014/chart" uri="{C3380CC4-5D6E-409C-BE32-E72D297353CC}">
              <c16:uniqueId val="{00000008-EBF9-4B1C-A6C0-AEE8A250ED0A}"/>
            </c:ext>
          </c:extLst>
        </c:ser>
        <c:ser>
          <c:idx val="10"/>
          <c:order val="10"/>
          <c:tx>
            <c:strRef>
              <c:f>'Building Exterior LOW'!$D$34</c:f>
              <c:strCache>
                <c:ptCount val="1"/>
                <c:pt idx="0">
                  <c:v>T12</c:v>
                </c:pt>
              </c:strCache>
            </c:strRef>
          </c:tx>
          <c:spPr>
            <a:solidFill>
              <a:schemeClr val="accent5">
                <a:lumMod val="60000"/>
              </a:schemeClr>
            </a:solidFill>
            <a:ln w="25400">
              <a:noFill/>
            </a:ln>
            <a:effectLst/>
          </c:spPr>
          <c:cat>
            <c:numRef>
              <c:f>'Building Exterior LOW'!$E$24:$K$24</c:f>
              <c:numCache>
                <c:formatCode>General</c:formatCode>
                <c:ptCount val="7"/>
                <c:pt idx="0">
                  <c:v>2015</c:v>
                </c:pt>
                <c:pt idx="1">
                  <c:v>2016</c:v>
                </c:pt>
                <c:pt idx="2">
                  <c:v>2017</c:v>
                </c:pt>
                <c:pt idx="3">
                  <c:v>2018</c:v>
                </c:pt>
                <c:pt idx="4">
                  <c:v>2019</c:v>
                </c:pt>
                <c:pt idx="5">
                  <c:v>2020</c:v>
                </c:pt>
                <c:pt idx="6">
                  <c:v>2021</c:v>
                </c:pt>
              </c:numCache>
            </c:numRef>
          </c:cat>
          <c:val>
            <c:numRef>
              <c:f>'Building Exterior LOW'!$E$34:$K$34</c:f>
              <c:numCache>
                <c:formatCode>0%</c:formatCode>
                <c:ptCount val="7"/>
                <c:pt idx="0">
                  <c:v>1.7574928986452357E-3</c:v>
                </c:pt>
                <c:pt idx="1">
                  <c:v>1.58216279455705E-3</c:v>
                </c:pt>
                <c:pt idx="2">
                  <c:v>1.4923350042377579E-3</c:v>
                </c:pt>
                <c:pt idx="3">
                  <c:v>1.4599964658847304E-3</c:v>
                </c:pt>
                <c:pt idx="4">
                  <c:v>1.4422135262528832E-3</c:v>
                </c:pt>
                <c:pt idx="5">
                  <c:v>1.4563406866135787E-3</c:v>
                </c:pt>
                <c:pt idx="6">
                  <c:v>1.4681342534578899E-3</c:v>
                </c:pt>
              </c:numCache>
            </c:numRef>
          </c:val>
          <c:extLst>
            <c:ext xmlns:c16="http://schemas.microsoft.com/office/drawing/2014/chart" uri="{C3380CC4-5D6E-409C-BE32-E72D297353CC}">
              <c16:uniqueId val="{00000009-EBF9-4B1C-A6C0-AEE8A250ED0A}"/>
            </c:ext>
          </c:extLst>
        </c:ser>
        <c:dLbls>
          <c:showLegendKey val="0"/>
          <c:showVal val="0"/>
          <c:showCatName val="0"/>
          <c:showSerName val="0"/>
          <c:showPercent val="0"/>
          <c:showBubbleSize val="0"/>
        </c:dLbls>
        <c:axId val="1015597272"/>
        <c:axId val="1015594920"/>
        <c:extLst>
          <c:ext xmlns:c15="http://schemas.microsoft.com/office/drawing/2012/chart" uri="{02D57815-91ED-43cb-92C2-25804820EDAC}">
            <c15:filteredAreaSeries>
              <c15:ser>
                <c:idx val="0"/>
                <c:order val="0"/>
                <c:tx>
                  <c:strRef>
                    <c:extLst>
                      <c:ext uri="{02D57815-91ED-43cb-92C2-25804820EDAC}">
                        <c15:formulaRef>
                          <c15:sqref>'Building Exterior LOW'!$D$24</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'Building Exterior LOW'!$E$24:$K$24</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'Building Exterior LOW'!$E$24:$K$24</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A-EBF9-4B1C-A6C0-AEE8A250ED0A}"/>
                  </c:ext>
                </c:extLst>
              </c15:ser>
            </c15:filteredAreaSeries>
          </c:ext>
        </c:extLst>
      </c:areaChart>
      <c:catAx>
        <c:axId val="10155972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594920"/>
        <c:crosses val="autoZero"/>
        <c:auto val="1"/>
        <c:lblAlgn val="ctr"/>
        <c:lblOffset val="100"/>
        <c:noMultiLvlLbl val="0"/>
      </c:catAx>
      <c:valAx>
        <c:axId val="1015594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59727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'Building Exterior LOW'!$D$78</c:f>
              <c:strCache>
                <c:ptCount val="1"/>
                <c:pt idx="0">
                  <c:v>Market</c:v>
                </c:pt>
              </c:strCache>
            </c:strRef>
          </c:tx>
          <c:spPr>
            <a:ln w="25400" cap="rnd">
              <a:solidFill>
                <a:schemeClr val="accent1"/>
              </a:solidFill>
              <a:round/>
            </a:ln>
            <a:effectLst/>
          </c:spPr>
          <c:marker>
            <c:symbol val="circle"/>
            <c:size val="5"/>
            <c:spPr>
              <a:solidFill>
                <a:schemeClr val="accent1"/>
              </a:solidFill>
              <a:ln w="9525">
                <a:solidFill>
                  <a:schemeClr val="accent1"/>
                </a:solidFill>
              </a:ln>
              <a:effectLst/>
            </c:spPr>
          </c:marker>
          <c:xVal>
            <c:numRef>
              <c:f>'Building Exterior LOW'!$E$77:$K$77</c:f>
              <c:numCache>
                <c:formatCode>General</c:formatCode>
                <c:ptCount val="7"/>
                <c:pt idx="0">
                  <c:v>2015</c:v>
                </c:pt>
                <c:pt idx="1">
                  <c:v>2016</c:v>
                </c:pt>
                <c:pt idx="2">
                  <c:v>2017</c:v>
                </c:pt>
                <c:pt idx="3">
                  <c:v>2018</c:v>
                </c:pt>
                <c:pt idx="4">
                  <c:v>2019</c:v>
                </c:pt>
                <c:pt idx="5">
                  <c:v>2020</c:v>
                </c:pt>
                <c:pt idx="6">
                  <c:v>2021</c:v>
                </c:pt>
              </c:numCache>
            </c:numRef>
          </c:xVal>
          <c:yVal>
            <c:numRef>
              <c:f>'Building Exterior LOW'!$E$78:$K$78</c:f>
              <c:numCache>
                <c:formatCode>0</c:formatCode>
                <c:ptCount val="7"/>
                <c:pt idx="0">
                  <c:v>48.667999052987142</c:v>
                </c:pt>
                <c:pt idx="1">
                  <c:v>51.707163100267366</c:v>
                </c:pt>
                <c:pt idx="2">
                  <c:v>55.276628574402345</c:v>
                </c:pt>
                <c:pt idx="3">
                  <c:v>54.866427644846532</c:v>
                </c:pt>
                <c:pt idx="4">
                  <c:v>51.036422200424667</c:v>
                </c:pt>
                <c:pt idx="5">
                  <c:v>46.494795411382675</c:v>
                </c:pt>
                <c:pt idx="6">
                  <c:v>43.619726841976181</c:v>
                </c:pt>
              </c:numCache>
            </c:numRef>
          </c:yVal>
          <c:smooth val="0"/>
          <c:extLst>
            <c:ext xmlns:c16="http://schemas.microsoft.com/office/drawing/2014/chart" uri="{C3380CC4-5D6E-409C-BE32-E72D297353CC}">
              <c16:uniqueId val="{00000000-DB54-4B3E-A9AD-3D33CC78210F}"/>
            </c:ext>
          </c:extLst>
        </c:ser>
        <c:ser>
          <c:idx val="1"/>
          <c:order val="1"/>
          <c:tx>
            <c:strRef>
              <c:f>'Building Exterior LOW'!$D$79</c:f>
              <c:strCache>
                <c:ptCount val="1"/>
                <c:pt idx="0">
                  <c:v>Frozen Baseline</c:v>
                </c:pt>
              </c:strCache>
            </c:strRef>
          </c:tx>
          <c:spPr>
            <a:ln w="25400" cap="rnd">
              <a:solidFill>
                <a:schemeClr val="accent2"/>
              </a:solidFill>
              <a:round/>
            </a:ln>
            <a:effectLst/>
          </c:spPr>
          <c:marker>
            <c:symbol val="circle"/>
            <c:size val="5"/>
            <c:spPr>
              <a:solidFill>
                <a:schemeClr val="accent2"/>
              </a:solidFill>
              <a:ln w="9525">
                <a:solidFill>
                  <a:schemeClr val="accent2"/>
                </a:solidFill>
              </a:ln>
              <a:effectLst/>
            </c:spPr>
          </c:marker>
          <c:xVal>
            <c:numRef>
              <c:f>'Building Exterior LOW'!$E$77:$K$77</c:f>
              <c:numCache>
                <c:formatCode>General</c:formatCode>
                <c:ptCount val="7"/>
                <c:pt idx="0">
                  <c:v>2015</c:v>
                </c:pt>
                <c:pt idx="1">
                  <c:v>2016</c:v>
                </c:pt>
                <c:pt idx="2">
                  <c:v>2017</c:v>
                </c:pt>
                <c:pt idx="3">
                  <c:v>2018</c:v>
                </c:pt>
                <c:pt idx="4">
                  <c:v>2019</c:v>
                </c:pt>
                <c:pt idx="5">
                  <c:v>2020</c:v>
                </c:pt>
                <c:pt idx="6">
                  <c:v>2021</c:v>
                </c:pt>
              </c:numCache>
            </c:numRef>
          </c:xVal>
          <c:yVal>
            <c:numRef>
              <c:f>'Building Exterior LOW'!$E$79:$K$79</c:f>
              <c:numCache>
                <c:formatCode>0</c:formatCode>
                <c:ptCount val="7"/>
                <c:pt idx="0">
                  <c:v>48.667999052987142</c:v>
                </c:pt>
                <c:pt idx="1">
                  <c:v>52.957249483152367</c:v>
                </c:pt>
                <c:pt idx="2">
                  <c:v>55.521928055591076</c:v>
                </c:pt>
                <c:pt idx="3">
                  <c:v>55.984476909484329</c:v>
                </c:pt>
                <c:pt idx="4">
                  <c:v>55.924820935401399</c:v>
                </c:pt>
                <c:pt idx="5">
                  <c:v>56.017380244163597</c:v>
                </c:pt>
                <c:pt idx="6">
                  <c:v>56.118933452358803</c:v>
                </c:pt>
              </c:numCache>
            </c:numRef>
          </c:yVal>
          <c:smooth val="0"/>
          <c:extLst>
            <c:ext xmlns:c16="http://schemas.microsoft.com/office/drawing/2014/chart" uri="{C3380CC4-5D6E-409C-BE32-E72D297353CC}">
              <c16:uniqueId val="{00000001-DB54-4B3E-A9AD-3D33CC78210F}"/>
            </c:ext>
          </c:extLst>
        </c:ser>
        <c:dLbls>
          <c:showLegendKey val="0"/>
          <c:showVal val="0"/>
          <c:showCatName val="0"/>
          <c:showSerName val="0"/>
          <c:showPercent val="0"/>
          <c:showBubbleSize val="0"/>
        </c:dLbls>
        <c:axId val="1015597664"/>
        <c:axId val="1015605112"/>
      </c:scatterChart>
      <c:valAx>
        <c:axId val="1015597664"/>
        <c:scaling>
          <c:orientation val="minMax"/>
          <c:max val="2021"/>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605112"/>
        <c:crosses val="autoZero"/>
        <c:crossBetween val="midCat"/>
      </c:valAx>
      <c:valAx>
        <c:axId val="1015605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59766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'Building Exterior LOW'!$D$42</c:f>
              <c:strCache>
                <c:ptCount val="1"/>
                <c:pt idx="0">
                  <c:v>32W T8</c:v>
                </c:pt>
              </c:strCache>
            </c:strRef>
          </c:tx>
          <c:spPr>
            <a:solidFill>
              <a:schemeClr val="accent2"/>
            </a:solidFill>
            <a:ln w="25400">
              <a:noFill/>
            </a:ln>
            <a:effectLst/>
          </c:spPr>
          <c:cat>
            <c:numRef>
              <c:f>'Building Exterior LOW'!$E$41:$K$41</c:f>
              <c:numCache>
                <c:formatCode>General</c:formatCode>
                <c:ptCount val="7"/>
                <c:pt idx="0">
                  <c:v>2015</c:v>
                </c:pt>
                <c:pt idx="1">
                  <c:v>2016</c:v>
                </c:pt>
                <c:pt idx="2">
                  <c:v>2017</c:v>
                </c:pt>
                <c:pt idx="3">
                  <c:v>2018</c:v>
                </c:pt>
                <c:pt idx="4">
                  <c:v>2019</c:v>
                </c:pt>
                <c:pt idx="5">
                  <c:v>2020</c:v>
                </c:pt>
                <c:pt idx="6">
                  <c:v>2021</c:v>
                </c:pt>
              </c:numCache>
            </c:numRef>
          </c:cat>
          <c:val>
            <c:numRef>
              <c:f>'Building Exterior LOW'!$E$42:$K$42</c:f>
              <c:numCache>
                <c:formatCode>0%</c:formatCode>
                <c:ptCount val="7"/>
                <c:pt idx="0">
                  <c:v>5.8804436674618397E-2</c:v>
                </c:pt>
                <c:pt idx="1">
                  <c:v>7.96934223729302E-2</c:v>
                </c:pt>
                <c:pt idx="2">
                  <c:v>8.8078449840933007E-2</c:v>
                </c:pt>
                <c:pt idx="3">
                  <c:v>8.60156708309186E-2</c:v>
                </c:pt>
                <c:pt idx="4">
                  <c:v>8.0330224411750598E-2</c:v>
                </c:pt>
                <c:pt idx="5">
                  <c:v>7.2664454513586094E-2</c:v>
                </c:pt>
                <c:pt idx="6">
                  <c:v>6.3674576660911794E-2</c:v>
                </c:pt>
              </c:numCache>
            </c:numRef>
          </c:val>
          <c:extLst>
            <c:ext xmlns:c16="http://schemas.microsoft.com/office/drawing/2014/chart" uri="{C3380CC4-5D6E-409C-BE32-E72D297353CC}">
              <c16:uniqueId val="{00000000-01A1-4425-8EB1-8612DC1A0936}"/>
            </c:ext>
          </c:extLst>
        </c:ser>
        <c:ser>
          <c:idx val="2"/>
          <c:order val="2"/>
          <c:tx>
            <c:strRef>
              <c:f>'Building Exterior LOW'!$D$43</c:f>
              <c:strCache>
                <c:ptCount val="1"/>
                <c:pt idx="0">
                  <c:v>CFL</c:v>
                </c:pt>
              </c:strCache>
            </c:strRef>
          </c:tx>
          <c:spPr>
            <a:solidFill>
              <a:schemeClr val="accent3"/>
            </a:solidFill>
            <a:ln w="25400">
              <a:noFill/>
            </a:ln>
            <a:effectLst/>
          </c:spPr>
          <c:cat>
            <c:numRef>
              <c:f>'Building Exterior LOW'!$E$41:$K$41</c:f>
              <c:numCache>
                <c:formatCode>General</c:formatCode>
                <c:ptCount val="7"/>
                <c:pt idx="0">
                  <c:v>2015</c:v>
                </c:pt>
                <c:pt idx="1">
                  <c:v>2016</c:v>
                </c:pt>
                <c:pt idx="2">
                  <c:v>2017</c:v>
                </c:pt>
                <c:pt idx="3">
                  <c:v>2018</c:v>
                </c:pt>
                <c:pt idx="4">
                  <c:v>2019</c:v>
                </c:pt>
                <c:pt idx="5">
                  <c:v>2020</c:v>
                </c:pt>
                <c:pt idx="6">
                  <c:v>2021</c:v>
                </c:pt>
              </c:numCache>
            </c:numRef>
          </c:cat>
          <c:val>
            <c:numRef>
              <c:f>'Building Exterior LOW'!$E$43:$K$43</c:f>
              <c:numCache>
                <c:formatCode>0%</c:formatCode>
                <c:ptCount val="7"/>
                <c:pt idx="0">
                  <c:v>0.11541925253513299</c:v>
                </c:pt>
                <c:pt idx="1">
                  <c:v>0.121128274259052</c:v>
                </c:pt>
                <c:pt idx="2">
                  <c:v>0.109582424307133</c:v>
                </c:pt>
                <c:pt idx="3">
                  <c:v>0.107605410906098</c:v>
                </c:pt>
                <c:pt idx="4">
                  <c:v>9.2750967488366198E-2</c:v>
                </c:pt>
                <c:pt idx="5">
                  <c:v>7.6241651070636698E-2</c:v>
                </c:pt>
                <c:pt idx="6">
                  <c:v>5.93505554763036E-2</c:v>
                </c:pt>
              </c:numCache>
            </c:numRef>
          </c:val>
          <c:extLst>
            <c:ext xmlns:c16="http://schemas.microsoft.com/office/drawing/2014/chart" uri="{C3380CC4-5D6E-409C-BE32-E72D297353CC}">
              <c16:uniqueId val="{00000001-01A1-4425-8EB1-8612DC1A0936}"/>
            </c:ext>
          </c:extLst>
        </c:ser>
        <c:ser>
          <c:idx val="3"/>
          <c:order val="3"/>
          <c:tx>
            <c:strRef>
              <c:f>'Building Exterior LOW'!$D$44</c:f>
              <c:strCache>
                <c:ptCount val="1"/>
                <c:pt idx="0">
                  <c:v>Hal</c:v>
                </c:pt>
              </c:strCache>
            </c:strRef>
          </c:tx>
          <c:spPr>
            <a:solidFill>
              <a:schemeClr val="accent4"/>
            </a:solidFill>
            <a:ln w="25400">
              <a:noFill/>
            </a:ln>
            <a:effectLst/>
          </c:spPr>
          <c:cat>
            <c:numRef>
              <c:f>'Building Exterior LOW'!$E$41:$K$41</c:f>
              <c:numCache>
                <c:formatCode>General</c:formatCode>
                <c:ptCount val="7"/>
                <c:pt idx="0">
                  <c:v>2015</c:v>
                </c:pt>
                <c:pt idx="1">
                  <c:v>2016</c:v>
                </c:pt>
                <c:pt idx="2">
                  <c:v>2017</c:v>
                </c:pt>
                <c:pt idx="3">
                  <c:v>2018</c:v>
                </c:pt>
                <c:pt idx="4">
                  <c:v>2019</c:v>
                </c:pt>
                <c:pt idx="5">
                  <c:v>2020</c:v>
                </c:pt>
                <c:pt idx="6">
                  <c:v>2021</c:v>
                </c:pt>
              </c:numCache>
            </c:numRef>
          </c:cat>
          <c:val>
            <c:numRef>
              <c:f>'Building Exterior LOW'!$E$44:$K$44</c:f>
              <c:numCache>
                <c:formatCode>0%</c:formatCode>
                <c:ptCount val="7"/>
                <c:pt idx="0">
                  <c:v>5.4351848139061902E-2</c:v>
                </c:pt>
                <c:pt idx="1">
                  <c:v>7.0444839513274501E-2</c:v>
                </c:pt>
                <c:pt idx="2">
                  <c:v>8.0374861755605195E-2</c:v>
                </c:pt>
                <c:pt idx="3">
                  <c:v>6.6181837594460002E-2</c:v>
                </c:pt>
                <c:pt idx="4">
                  <c:v>7.59385275560822E-2</c:v>
                </c:pt>
                <c:pt idx="5">
                  <c:v>6.4544980346704098E-2</c:v>
                </c:pt>
                <c:pt idx="6">
                  <c:v>5.7724184806038498E-2</c:v>
                </c:pt>
              </c:numCache>
            </c:numRef>
          </c:val>
          <c:extLst>
            <c:ext xmlns:c16="http://schemas.microsoft.com/office/drawing/2014/chart" uri="{C3380CC4-5D6E-409C-BE32-E72D297353CC}">
              <c16:uniqueId val="{00000002-01A1-4425-8EB1-8612DC1A0936}"/>
            </c:ext>
          </c:extLst>
        </c:ser>
        <c:ser>
          <c:idx val="4"/>
          <c:order val="4"/>
          <c:tx>
            <c:strRef>
              <c:f>'Building Exterior LOW'!$D$45</c:f>
              <c:strCache>
                <c:ptCount val="1"/>
                <c:pt idx="0">
                  <c:v>High Pressure Sodium</c:v>
                </c:pt>
              </c:strCache>
            </c:strRef>
          </c:tx>
          <c:spPr>
            <a:solidFill>
              <a:schemeClr val="accent5"/>
            </a:solidFill>
            <a:ln w="25400">
              <a:noFill/>
            </a:ln>
            <a:effectLst/>
          </c:spPr>
          <c:cat>
            <c:numRef>
              <c:f>'Building Exterior LOW'!$E$41:$K$41</c:f>
              <c:numCache>
                <c:formatCode>General</c:formatCode>
                <c:ptCount val="7"/>
                <c:pt idx="0">
                  <c:v>2015</c:v>
                </c:pt>
                <c:pt idx="1">
                  <c:v>2016</c:v>
                </c:pt>
                <c:pt idx="2">
                  <c:v>2017</c:v>
                </c:pt>
                <c:pt idx="3">
                  <c:v>2018</c:v>
                </c:pt>
                <c:pt idx="4">
                  <c:v>2019</c:v>
                </c:pt>
                <c:pt idx="5">
                  <c:v>2020</c:v>
                </c:pt>
                <c:pt idx="6">
                  <c:v>2021</c:v>
                </c:pt>
              </c:numCache>
            </c:numRef>
          </c:cat>
          <c:val>
            <c:numRef>
              <c:f>'Building Exterior LOW'!$E$45:$K$45</c:f>
              <c:numCache>
                <c:formatCode>0%</c:formatCode>
                <c:ptCount val="7"/>
                <c:pt idx="0">
                  <c:v>6.8651375980425505E-2</c:v>
                </c:pt>
                <c:pt idx="1">
                  <c:v>5.0314204748146997E-2</c:v>
                </c:pt>
                <c:pt idx="2">
                  <c:v>3.34029964804314E-2</c:v>
                </c:pt>
                <c:pt idx="3">
                  <c:v>2.1959380462164401E-2</c:v>
                </c:pt>
                <c:pt idx="4">
                  <c:v>1.39657053757402E-2</c:v>
                </c:pt>
                <c:pt idx="5">
                  <c:v>8.1003438843163904E-3</c:v>
                </c:pt>
                <c:pt idx="6">
                  <c:v>3.9024066001424398E-3</c:v>
                </c:pt>
              </c:numCache>
            </c:numRef>
          </c:val>
          <c:extLst>
            <c:ext xmlns:c16="http://schemas.microsoft.com/office/drawing/2014/chart" uri="{C3380CC4-5D6E-409C-BE32-E72D297353CC}">
              <c16:uniqueId val="{00000003-01A1-4425-8EB1-8612DC1A0936}"/>
            </c:ext>
          </c:extLst>
        </c:ser>
        <c:ser>
          <c:idx val="5"/>
          <c:order val="5"/>
          <c:tx>
            <c:strRef>
              <c:f>'Building Exterior LOW'!$D$46</c:f>
              <c:strCache>
                <c:ptCount val="1"/>
                <c:pt idx="0">
                  <c:v>Inc</c:v>
                </c:pt>
              </c:strCache>
            </c:strRef>
          </c:tx>
          <c:spPr>
            <a:solidFill>
              <a:schemeClr val="accent6"/>
            </a:solidFill>
            <a:ln w="25400">
              <a:noFill/>
            </a:ln>
            <a:effectLst/>
          </c:spPr>
          <c:cat>
            <c:numRef>
              <c:f>'Building Exterior LOW'!$E$41:$K$41</c:f>
              <c:numCache>
                <c:formatCode>General</c:formatCode>
                <c:ptCount val="7"/>
                <c:pt idx="0">
                  <c:v>2015</c:v>
                </c:pt>
                <c:pt idx="1">
                  <c:v>2016</c:v>
                </c:pt>
                <c:pt idx="2">
                  <c:v>2017</c:v>
                </c:pt>
                <c:pt idx="3">
                  <c:v>2018</c:v>
                </c:pt>
                <c:pt idx="4">
                  <c:v>2019</c:v>
                </c:pt>
                <c:pt idx="5">
                  <c:v>2020</c:v>
                </c:pt>
                <c:pt idx="6">
                  <c:v>2021</c:v>
                </c:pt>
              </c:numCache>
            </c:numRef>
          </c:cat>
          <c:val>
            <c:numRef>
              <c:f>'Building Exterior LOW'!$E$46:$K$46</c:f>
              <c:numCache>
                <c:formatCode>0%</c:formatCode>
                <c:ptCount val="7"/>
                <c:pt idx="0">
                  <c:v>0.120496913272206</c:v>
                </c:pt>
                <c:pt idx="1">
                  <c:v>0.13955150817567399</c:v>
                </c:pt>
                <c:pt idx="2">
                  <c:v>0.17264315230921401</c:v>
                </c:pt>
                <c:pt idx="3">
                  <c:v>0.18537406765116099</c:v>
                </c:pt>
                <c:pt idx="4">
                  <c:v>0.150396075495626</c:v>
                </c:pt>
                <c:pt idx="5">
                  <c:v>0.123839372372973</c:v>
                </c:pt>
                <c:pt idx="6">
                  <c:v>0.10980662828791</c:v>
                </c:pt>
              </c:numCache>
            </c:numRef>
          </c:val>
          <c:extLst>
            <c:ext xmlns:c16="http://schemas.microsoft.com/office/drawing/2014/chart" uri="{C3380CC4-5D6E-409C-BE32-E72D297353CC}">
              <c16:uniqueId val="{00000004-01A1-4425-8EB1-8612DC1A0936}"/>
            </c:ext>
          </c:extLst>
        </c:ser>
        <c:ser>
          <c:idx val="6"/>
          <c:order val="6"/>
          <c:tx>
            <c:strRef>
              <c:f>'Building Exterior LOW'!$D$47</c:f>
              <c:strCache>
                <c:ptCount val="1"/>
                <c:pt idx="0">
                  <c:v>LED Lamp</c:v>
                </c:pt>
              </c:strCache>
            </c:strRef>
          </c:tx>
          <c:spPr>
            <a:solidFill>
              <a:schemeClr val="accent1">
                <a:lumMod val="60000"/>
              </a:schemeClr>
            </a:solidFill>
            <a:ln w="25400">
              <a:noFill/>
            </a:ln>
            <a:effectLst/>
          </c:spPr>
          <c:cat>
            <c:numRef>
              <c:f>'Building Exterior LOW'!$E$41:$K$41</c:f>
              <c:numCache>
                <c:formatCode>General</c:formatCode>
                <c:ptCount val="7"/>
                <c:pt idx="0">
                  <c:v>2015</c:v>
                </c:pt>
                <c:pt idx="1">
                  <c:v>2016</c:v>
                </c:pt>
                <c:pt idx="2">
                  <c:v>2017</c:v>
                </c:pt>
                <c:pt idx="3">
                  <c:v>2018</c:v>
                </c:pt>
                <c:pt idx="4">
                  <c:v>2019</c:v>
                </c:pt>
                <c:pt idx="5">
                  <c:v>2020</c:v>
                </c:pt>
                <c:pt idx="6">
                  <c:v>2021</c:v>
                </c:pt>
              </c:numCache>
            </c:numRef>
          </c:cat>
          <c:val>
            <c:numRef>
              <c:f>'Building Exterior LOW'!$E$47:$K$47</c:f>
              <c:numCache>
                <c:formatCode>0%</c:formatCode>
                <c:ptCount val="7"/>
                <c:pt idx="0">
                  <c:v>0.16915904283356201</c:v>
                </c:pt>
                <c:pt idx="1">
                  <c:v>0.155932280165339</c:v>
                </c:pt>
                <c:pt idx="2">
                  <c:v>0.15223865060588501</c:v>
                </c:pt>
                <c:pt idx="3">
                  <c:v>0.16271441436956799</c:v>
                </c:pt>
                <c:pt idx="4">
                  <c:v>0.19361573154685499</c:v>
                </c:pt>
                <c:pt idx="5">
                  <c:v>0.24029216327415701</c:v>
                </c:pt>
                <c:pt idx="6">
                  <c:v>0.28181304545601699</c:v>
                </c:pt>
              </c:numCache>
            </c:numRef>
          </c:val>
          <c:extLst>
            <c:ext xmlns:c16="http://schemas.microsoft.com/office/drawing/2014/chart" uri="{C3380CC4-5D6E-409C-BE32-E72D297353CC}">
              <c16:uniqueId val="{00000005-01A1-4425-8EB1-8612DC1A0936}"/>
            </c:ext>
          </c:extLst>
        </c:ser>
        <c:ser>
          <c:idx val="7"/>
          <c:order val="7"/>
          <c:tx>
            <c:strRef>
              <c:f>'Building Exterior LOW'!$D$48</c:f>
              <c:strCache>
                <c:ptCount val="1"/>
                <c:pt idx="0">
                  <c:v>LED Luminaire</c:v>
                </c:pt>
              </c:strCache>
            </c:strRef>
          </c:tx>
          <c:spPr>
            <a:solidFill>
              <a:schemeClr val="accent2">
                <a:lumMod val="60000"/>
              </a:schemeClr>
            </a:solidFill>
            <a:ln w="25400">
              <a:noFill/>
            </a:ln>
            <a:effectLst/>
          </c:spPr>
          <c:cat>
            <c:numRef>
              <c:f>'Building Exterior LOW'!$E$41:$K$41</c:f>
              <c:numCache>
                <c:formatCode>General</c:formatCode>
                <c:ptCount val="7"/>
                <c:pt idx="0">
                  <c:v>2015</c:v>
                </c:pt>
                <c:pt idx="1">
                  <c:v>2016</c:v>
                </c:pt>
                <c:pt idx="2">
                  <c:v>2017</c:v>
                </c:pt>
                <c:pt idx="3">
                  <c:v>2018</c:v>
                </c:pt>
                <c:pt idx="4">
                  <c:v>2019</c:v>
                </c:pt>
                <c:pt idx="5">
                  <c:v>2020</c:v>
                </c:pt>
                <c:pt idx="6">
                  <c:v>2021</c:v>
                </c:pt>
              </c:numCache>
            </c:numRef>
          </c:cat>
          <c:val>
            <c:numRef>
              <c:f>'Building Exterior LOW'!$E$48:$K$48</c:f>
              <c:numCache>
                <c:formatCode>0%</c:formatCode>
                <c:ptCount val="7"/>
                <c:pt idx="0">
                  <c:v>5.39554136385791E-2</c:v>
                </c:pt>
                <c:pt idx="1">
                  <c:v>6.9517073068262394E-2</c:v>
                </c:pt>
                <c:pt idx="2">
                  <c:v>8.5293176082835695E-2</c:v>
                </c:pt>
                <c:pt idx="3">
                  <c:v>0.106465870677924</c:v>
                </c:pt>
                <c:pt idx="4">
                  <c:v>0.121452411686026</c:v>
                </c:pt>
                <c:pt idx="5">
                  <c:v>0.13386878906604799</c:v>
                </c:pt>
                <c:pt idx="6">
                  <c:v>0.14453809019014</c:v>
                </c:pt>
              </c:numCache>
            </c:numRef>
          </c:val>
          <c:extLst>
            <c:ext xmlns:c16="http://schemas.microsoft.com/office/drawing/2014/chart" uri="{C3380CC4-5D6E-409C-BE32-E72D297353CC}">
              <c16:uniqueId val="{00000006-01A1-4425-8EB1-8612DC1A0936}"/>
            </c:ext>
          </c:extLst>
        </c:ser>
        <c:ser>
          <c:idx val="8"/>
          <c:order val="8"/>
          <c:tx>
            <c:strRef>
              <c:f>'Building Exterior LOW'!$D$49</c:f>
              <c:strCache>
                <c:ptCount val="1"/>
                <c:pt idx="0">
                  <c:v>Metal Halide</c:v>
                </c:pt>
              </c:strCache>
            </c:strRef>
          </c:tx>
          <c:spPr>
            <a:solidFill>
              <a:schemeClr val="accent3">
                <a:lumMod val="60000"/>
              </a:schemeClr>
            </a:solidFill>
            <a:ln w="25400">
              <a:noFill/>
            </a:ln>
            <a:effectLst/>
          </c:spPr>
          <c:cat>
            <c:numRef>
              <c:f>'Building Exterior LOW'!$E$41:$K$41</c:f>
              <c:numCache>
                <c:formatCode>General</c:formatCode>
                <c:ptCount val="7"/>
                <c:pt idx="0">
                  <c:v>2015</c:v>
                </c:pt>
                <c:pt idx="1">
                  <c:v>2016</c:v>
                </c:pt>
                <c:pt idx="2">
                  <c:v>2017</c:v>
                </c:pt>
                <c:pt idx="3">
                  <c:v>2018</c:v>
                </c:pt>
                <c:pt idx="4">
                  <c:v>2019</c:v>
                </c:pt>
                <c:pt idx="5">
                  <c:v>2020</c:v>
                </c:pt>
                <c:pt idx="6">
                  <c:v>2021</c:v>
                </c:pt>
              </c:numCache>
            </c:numRef>
          </c:cat>
          <c:val>
            <c:numRef>
              <c:f>'Building Exterior LOW'!$E$49:$K$49</c:f>
              <c:numCache>
                <c:formatCode>0%</c:formatCode>
                <c:ptCount val="7"/>
                <c:pt idx="0">
                  <c:v>0.18341332985795</c:v>
                </c:pt>
                <c:pt idx="1">
                  <c:v>0.17211048367715701</c:v>
                </c:pt>
                <c:pt idx="2">
                  <c:v>0.168114549140787</c:v>
                </c:pt>
                <c:pt idx="3">
                  <c:v>0.16050755690943699</c:v>
                </c:pt>
                <c:pt idx="4">
                  <c:v>0.155578432497051</c:v>
                </c:pt>
                <c:pt idx="5">
                  <c:v>0.15179606941072901</c:v>
                </c:pt>
                <c:pt idx="6">
                  <c:v>0.146301617028057</c:v>
                </c:pt>
              </c:numCache>
            </c:numRef>
          </c:val>
          <c:extLst>
            <c:ext xmlns:c16="http://schemas.microsoft.com/office/drawing/2014/chart" uri="{C3380CC4-5D6E-409C-BE32-E72D297353CC}">
              <c16:uniqueId val="{00000007-01A1-4425-8EB1-8612DC1A0936}"/>
            </c:ext>
          </c:extLst>
        </c:ser>
        <c:ser>
          <c:idx val="9"/>
          <c:order val="9"/>
          <c:tx>
            <c:strRef>
              <c:f>'Building Exterior LOW'!$D$50</c:f>
              <c:strCache>
                <c:ptCount val="1"/>
                <c:pt idx="0">
                  <c:v>Pin CFL</c:v>
                </c:pt>
              </c:strCache>
            </c:strRef>
          </c:tx>
          <c:spPr>
            <a:solidFill>
              <a:schemeClr val="accent4">
                <a:lumMod val="60000"/>
              </a:schemeClr>
            </a:solidFill>
            <a:ln w="25400">
              <a:noFill/>
            </a:ln>
            <a:effectLst/>
          </c:spPr>
          <c:cat>
            <c:numRef>
              <c:f>'Building Exterior LOW'!$E$41:$K$41</c:f>
              <c:numCache>
                <c:formatCode>General</c:formatCode>
                <c:ptCount val="7"/>
                <c:pt idx="0">
                  <c:v>2015</c:v>
                </c:pt>
                <c:pt idx="1">
                  <c:v>2016</c:v>
                </c:pt>
                <c:pt idx="2">
                  <c:v>2017</c:v>
                </c:pt>
                <c:pt idx="3">
                  <c:v>2018</c:v>
                </c:pt>
                <c:pt idx="4">
                  <c:v>2019</c:v>
                </c:pt>
                <c:pt idx="5">
                  <c:v>2020</c:v>
                </c:pt>
                <c:pt idx="6">
                  <c:v>2021</c:v>
                </c:pt>
              </c:numCache>
            </c:numRef>
          </c:cat>
          <c:val>
            <c:numRef>
              <c:f>'Building Exterior LOW'!$E$50:$K$50</c:f>
              <c:numCache>
                <c:formatCode>0%</c:formatCode>
                <c:ptCount val="7"/>
                <c:pt idx="0">
                  <c:v>0.16981017508969001</c:v>
                </c:pt>
                <c:pt idx="1">
                  <c:v>0.13660658187194599</c:v>
                </c:pt>
                <c:pt idx="2">
                  <c:v>0.10622718979904799</c:v>
                </c:pt>
                <c:pt idx="3">
                  <c:v>9.9537708226540206E-2</c:v>
                </c:pt>
                <c:pt idx="4">
                  <c:v>0.11253698342467899</c:v>
                </c:pt>
                <c:pt idx="5">
                  <c:v>0.12525365011515999</c:v>
                </c:pt>
                <c:pt idx="6">
                  <c:v>0.129554114341279</c:v>
                </c:pt>
              </c:numCache>
            </c:numRef>
          </c:val>
          <c:extLst>
            <c:ext xmlns:c16="http://schemas.microsoft.com/office/drawing/2014/chart" uri="{C3380CC4-5D6E-409C-BE32-E72D297353CC}">
              <c16:uniqueId val="{00000008-01A1-4425-8EB1-8612DC1A0936}"/>
            </c:ext>
          </c:extLst>
        </c:ser>
        <c:ser>
          <c:idx val="10"/>
          <c:order val="10"/>
          <c:tx>
            <c:strRef>
              <c:f>'Building Exterior LOW'!$D$51</c:f>
              <c:strCache>
                <c:ptCount val="1"/>
                <c:pt idx="0">
                  <c:v>T12</c:v>
                </c:pt>
              </c:strCache>
            </c:strRef>
          </c:tx>
          <c:spPr>
            <a:solidFill>
              <a:schemeClr val="accent5">
                <a:lumMod val="60000"/>
              </a:schemeClr>
            </a:solidFill>
            <a:ln w="25400">
              <a:noFill/>
            </a:ln>
            <a:effectLst/>
          </c:spPr>
          <c:cat>
            <c:numRef>
              <c:f>'Building Exterior LOW'!$E$41:$K$41</c:f>
              <c:numCache>
                <c:formatCode>General</c:formatCode>
                <c:ptCount val="7"/>
                <c:pt idx="0">
                  <c:v>2015</c:v>
                </c:pt>
                <c:pt idx="1">
                  <c:v>2016</c:v>
                </c:pt>
                <c:pt idx="2">
                  <c:v>2017</c:v>
                </c:pt>
                <c:pt idx="3">
                  <c:v>2018</c:v>
                </c:pt>
                <c:pt idx="4">
                  <c:v>2019</c:v>
                </c:pt>
                <c:pt idx="5">
                  <c:v>2020</c:v>
                </c:pt>
                <c:pt idx="6">
                  <c:v>2021</c:v>
                </c:pt>
              </c:numCache>
            </c:numRef>
          </c:cat>
          <c:val>
            <c:numRef>
              <c:f>'Building Exterior LOW'!$E$51:$K$51</c:f>
              <c:numCache>
                <c:formatCode>0%</c:formatCode>
                <c:ptCount val="7"/>
                <c:pt idx="0">
                  <c:v>5.9382119787739296E-3</c:v>
                </c:pt>
                <c:pt idx="1">
                  <c:v>4.7013321482181798E-3</c:v>
                </c:pt>
                <c:pt idx="2">
                  <c:v>4.0445496781276701E-3</c:v>
                </c:pt>
                <c:pt idx="3">
                  <c:v>3.63808237172814E-3</c:v>
                </c:pt>
                <c:pt idx="4">
                  <c:v>3.4349405178241399E-3</c:v>
                </c:pt>
                <c:pt idx="5">
                  <c:v>3.3985259456906299E-3</c:v>
                </c:pt>
                <c:pt idx="6">
                  <c:v>3.3347811532011599E-3</c:v>
                </c:pt>
              </c:numCache>
            </c:numRef>
          </c:val>
          <c:extLst>
            <c:ext xmlns:c16="http://schemas.microsoft.com/office/drawing/2014/chart" uri="{C3380CC4-5D6E-409C-BE32-E72D297353CC}">
              <c16:uniqueId val="{00000009-01A1-4425-8EB1-8612DC1A0936}"/>
            </c:ext>
          </c:extLst>
        </c:ser>
        <c:dLbls>
          <c:showLegendKey val="0"/>
          <c:showVal val="0"/>
          <c:showCatName val="0"/>
          <c:showSerName val="0"/>
          <c:showPercent val="0"/>
          <c:showBubbleSize val="0"/>
        </c:dLbls>
        <c:axId val="1015594528"/>
        <c:axId val="1015593744"/>
        <c:extLst>
          <c:ext xmlns:c15="http://schemas.microsoft.com/office/drawing/2012/chart" uri="{02D57815-91ED-43cb-92C2-25804820EDAC}">
            <c15:filteredAreaSeries>
              <c15:ser>
                <c:idx val="0"/>
                <c:order val="0"/>
                <c:tx>
                  <c:strRef>
                    <c:extLst>
                      <c:ext uri="{02D57815-91ED-43cb-92C2-25804820EDAC}">
                        <c15:formulaRef>
                          <c15:sqref>'Building Exterior LOW'!$D$41</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'Building Exterior LOW'!$E$41:$K$41</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'Building Exterior LOW'!$E$41:$K$41</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C-01A1-4425-8EB1-8612DC1A0936}"/>
                  </c:ext>
                </c:extLst>
              </c15:ser>
            </c15:filteredAreaSeries>
          </c:ext>
        </c:extLst>
      </c:areaChart>
      <c:catAx>
        <c:axId val="1015594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593744"/>
        <c:crosses val="autoZero"/>
        <c:auto val="1"/>
        <c:lblAlgn val="ctr"/>
        <c:lblOffset val="100"/>
        <c:noMultiLvlLbl val="0"/>
      </c:catAx>
      <c:valAx>
        <c:axId val="1015593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59452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'Building Exterior LOW'!$D$60</c:f>
              <c:strCache>
                <c:ptCount val="1"/>
                <c:pt idx="0">
                  <c:v>32W T8</c:v>
                </c:pt>
              </c:strCache>
            </c:strRef>
          </c:tx>
          <c:spPr>
            <a:solidFill>
              <a:schemeClr val="accent2"/>
            </a:solidFill>
            <a:ln w="25400">
              <a:noFill/>
            </a:ln>
            <a:effectLst/>
          </c:spPr>
          <c:cat>
            <c:numRef>
              <c:f>'Building Exterior LOW'!$E$59:$K$59</c:f>
              <c:numCache>
                <c:formatCode>General</c:formatCode>
                <c:ptCount val="7"/>
                <c:pt idx="0">
                  <c:v>2015</c:v>
                </c:pt>
                <c:pt idx="1">
                  <c:v>2016</c:v>
                </c:pt>
                <c:pt idx="2">
                  <c:v>2017</c:v>
                </c:pt>
                <c:pt idx="3">
                  <c:v>2018</c:v>
                </c:pt>
                <c:pt idx="4">
                  <c:v>2019</c:v>
                </c:pt>
                <c:pt idx="5">
                  <c:v>2020</c:v>
                </c:pt>
                <c:pt idx="6">
                  <c:v>2021</c:v>
                </c:pt>
              </c:numCache>
            </c:numRef>
          </c:cat>
          <c:val>
            <c:numRef>
              <c:f>'Building Exterior LOW'!$E$60:$K$60</c:f>
              <c:numCache>
                <c:formatCode>0%</c:formatCode>
                <c:ptCount val="7"/>
                <c:pt idx="0">
                  <c:v>5.8804436674618397E-2</c:v>
                </c:pt>
                <c:pt idx="1">
                  <c:v>7.8010793374919798E-2</c:v>
                </c:pt>
                <c:pt idx="2">
                  <c:v>9.6147425732904607E-2</c:v>
                </c:pt>
                <c:pt idx="3">
                  <c:v>0.111952578443707</c:v>
                </c:pt>
                <c:pt idx="4">
                  <c:v>0.124618847054267</c:v>
                </c:pt>
                <c:pt idx="5">
                  <c:v>0.13299656370647001</c:v>
                </c:pt>
                <c:pt idx="6">
                  <c:v>0.13731076404536099</c:v>
                </c:pt>
              </c:numCache>
            </c:numRef>
          </c:val>
          <c:extLst>
            <c:ext xmlns:c16="http://schemas.microsoft.com/office/drawing/2014/chart" uri="{C3380CC4-5D6E-409C-BE32-E72D297353CC}">
              <c16:uniqueId val="{00000000-4B1E-478C-8268-83BEB848A1C8}"/>
            </c:ext>
          </c:extLst>
        </c:ser>
        <c:ser>
          <c:idx val="2"/>
          <c:order val="2"/>
          <c:tx>
            <c:strRef>
              <c:f>'Building Exterior LOW'!$D$61</c:f>
              <c:strCache>
                <c:ptCount val="1"/>
                <c:pt idx="0">
                  <c:v>CFL</c:v>
                </c:pt>
              </c:strCache>
            </c:strRef>
          </c:tx>
          <c:spPr>
            <a:solidFill>
              <a:schemeClr val="accent3"/>
            </a:solidFill>
            <a:ln w="25400">
              <a:noFill/>
            </a:ln>
            <a:effectLst/>
          </c:spPr>
          <c:cat>
            <c:numRef>
              <c:f>'Building Exterior LOW'!$E$59:$K$59</c:f>
              <c:numCache>
                <c:formatCode>General</c:formatCode>
                <c:ptCount val="7"/>
                <c:pt idx="0">
                  <c:v>2015</c:v>
                </c:pt>
                <c:pt idx="1">
                  <c:v>2016</c:v>
                </c:pt>
                <c:pt idx="2">
                  <c:v>2017</c:v>
                </c:pt>
                <c:pt idx="3">
                  <c:v>2018</c:v>
                </c:pt>
                <c:pt idx="4">
                  <c:v>2019</c:v>
                </c:pt>
                <c:pt idx="5">
                  <c:v>2020</c:v>
                </c:pt>
                <c:pt idx="6">
                  <c:v>2021</c:v>
                </c:pt>
              </c:numCache>
            </c:numRef>
          </c:cat>
          <c:val>
            <c:numRef>
              <c:f>'Building Exterior LOW'!$E$61:$K$61</c:f>
              <c:numCache>
                <c:formatCode>0%</c:formatCode>
                <c:ptCount val="7"/>
                <c:pt idx="0">
                  <c:v>0.11541925253513299</c:v>
                </c:pt>
                <c:pt idx="1">
                  <c:v>0.109062628321899</c:v>
                </c:pt>
                <c:pt idx="2">
                  <c:v>0.11305311553818</c:v>
                </c:pt>
                <c:pt idx="3">
                  <c:v>0.12136974994019099</c:v>
                </c:pt>
                <c:pt idx="4">
                  <c:v>0.124752908926094</c:v>
                </c:pt>
                <c:pt idx="5">
                  <c:v>0.12442332502975301</c:v>
                </c:pt>
                <c:pt idx="6">
                  <c:v>0.12298023728833</c:v>
                </c:pt>
              </c:numCache>
            </c:numRef>
          </c:val>
          <c:extLst>
            <c:ext xmlns:c16="http://schemas.microsoft.com/office/drawing/2014/chart" uri="{C3380CC4-5D6E-409C-BE32-E72D297353CC}">
              <c16:uniqueId val="{00000001-4B1E-478C-8268-83BEB848A1C8}"/>
            </c:ext>
          </c:extLst>
        </c:ser>
        <c:ser>
          <c:idx val="3"/>
          <c:order val="3"/>
          <c:tx>
            <c:strRef>
              <c:f>'Building Exterior LOW'!$D$62</c:f>
              <c:strCache>
                <c:ptCount val="1"/>
                <c:pt idx="0">
                  <c:v>Hal</c:v>
                </c:pt>
              </c:strCache>
            </c:strRef>
          </c:tx>
          <c:spPr>
            <a:solidFill>
              <a:schemeClr val="accent4"/>
            </a:solidFill>
            <a:ln w="25400">
              <a:noFill/>
            </a:ln>
            <a:effectLst/>
          </c:spPr>
          <c:cat>
            <c:numRef>
              <c:f>'Building Exterior LOW'!$E$59:$K$59</c:f>
              <c:numCache>
                <c:formatCode>General</c:formatCode>
                <c:ptCount val="7"/>
                <c:pt idx="0">
                  <c:v>2015</c:v>
                </c:pt>
                <c:pt idx="1">
                  <c:v>2016</c:v>
                </c:pt>
                <c:pt idx="2">
                  <c:v>2017</c:v>
                </c:pt>
                <c:pt idx="3">
                  <c:v>2018</c:v>
                </c:pt>
                <c:pt idx="4">
                  <c:v>2019</c:v>
                </c:pt>
                <c:pt idx="5">
                  <c:v>2020</c:v>
                </c:pt>
                <c:pt idx="6">
                  <c:v>2021</c:v>
                </c:pt>
              </c:numCache>
            </c:numRef>
          </c:cat>
          <c:val>
            <c:numRef>
              <c:f>'Building Exterior LOW'!$E$62:$K$62</c:f>
              <c:numCache>
                <c:formatCode>0%</c:formatCode>
                <c:ptCount val="7"/>
                <c:pt idx="0">
                  <c:v>5.4351848139061902E-2</c:v>
                </c:pt>
                <c:pt idx="1">
                  <c:v>6.6693888384849007E-2</c:v>
                </c:pt>
                <c:pt idx="2">
                  <c:v>7.3325704471519995E-2</c:v>
                </c:pt>
                <c:pt idx="3">
                  <c:v>7.2848657159595306E-2</c:v>
                </c:pt>
                <c:pt idx="4">
                  <c:v>7.0539212127495393E-2</c:v>
                </c:pt>
                <c:pt idx="5">
                  <c:v>6.8725835463443893E-2</c:v>
                </c:pt>
                <c:pt idx="6">
                  <c:v>6.7534046065624007E-2</c:v>
                </c:pt>
              </c:numCache>
            </c:numRef>
          </c:val>
          <c:extLst>
            <c:ext xmlns:c16="http://schemas.microsoft.com/office/drawing/2014/chart" uri="{C3380CC4-5D6E-409C-BE32-E72D297353CC}">
              <c16:uniqueId val="{00000002-4B1E-478C-8268-83BEB848A1C8}"/>
            </c:ext>
          </c:extLst>
        </c:ser>
        <c:ser>
          <c:idx val="4"/>
          <c:order val="4"/>
          <c:tx>
            <c:strRef>
              <c:f>'Building Exterior LOW'!$D$63</c:f>
              <c:strCache>
                <c:ptCount val="1"/>
                <c:pt idx="0">
                  <c:v>High Pressure Sodium</c:v>
                </c:pt>
              </c:strCache>
            </c:strRef>
          </c:tx>
          <c:spPr>
            <a:solidFill>
              <a:schemeClr val="accent5"/>
            </a:solidFill>
            <a:ln w="25400">
              <a:noFill/>
            </a:ln>
            <a:effectLst/>
          </c:spPr>
          <c:cat>
            <c:numRef>
              <c:f>'Building Exterior LOW'!$E$59:$K$59</c:f>
              <c:numCache>
                <c:formatCode>General</c:formatCode>
                <c:ptCount val="7"/>
                <c:pt idx="0">
                  <c:v>2015</c:v>
                </c:pt>
                <c:pt idx="1">
                  <c:v>2016</c:v>
                </c:pt>
                <c:pt idx="2">
                  <c:v>2017</c:v>
                </c:pt>
                <c:pt idx="3">
                  <c:v>2018</c:v>
                </c:pt>
                <c:pt idx="4">
                  <c:v>2019</c:v>
                </c:pt>
                <c:pt idx="5">
                  <c:v>2020</c:v>
                </c:pt>
                <c:pt idx="6">
                  <c:v>2021</c:v>
                </c:pt>
              </c:numCache>
            </c:numRef>
          </c:cat>
          <c:val>
            <c:numRef>
              <c:f>'Building Exterior LOW'!$E$63:$K$63</c:f>
              <c:numCache>
                <c:formatCode>0%</c:formatCode>
                <c:ptCount val="7"/>
                <c:pt idx="0">
                  <c:v>6.8651375980425505E-2</c:v>
                </c:pt>
                <c:pt idx="1">
                  <c:v>5.73583749084794E-2</c:v>
                </c:pt>
                <c:pt idx="2">
                  <c:v>5.2395047810774399E-2</c:v>
                </c:pt>
                <c:pt idx="3">
                  <c:v>5.1573086299222401E-2</c:v>
                </c:pt>
                <c:pt idx="4">
                  <c:v>5.2607414155576099E-2</c:v>
                </c:pt>
                <c:pt idx="5">
                  <c:v>5.3896106661523398E-2</c:v>
                </c:pt>
                <c:pt idx="6">
                  <c:v>5.4853498443140303E-2</c:v>
                </c:pt>
              </c:numCache>
            </c:numRef>
          </c:val>
          <c:extLst>
            <c:ext xmlns:c16="http://schemas.microsoft.com/office/drawing/2014/chart" uri="{C3380CC4-5D6E-409C-BE32-E72D297353CC}">
              <c16:uniqueId val="{00000003-4B1E-478C-8268-83BEB848A1C8}"/>
            </c:ext>
          </c:extLst>
        </c:ser>
        <c:ser>
          <c:idx val="5"/>
          <c:order val="5"/>
          <c:tx>
            <c:strRef>
              <c:f>'Building Exterior LOW'!$D$64</c:f>
              <c:strCache>
                <c:ptCount val="1"/>
                <c:pt idx="0">
                  <c:v>Inc</c:v>
                </c:pt>
              </c:strCache>
            </c:strRef>
          </c:tx>
          <c:spPr>
            <a:solidFill>
              <a:schemeClr val="accent6"/>
            </a:solidFill>
            <a:ln w="25400">
              <a:noFill/>
            </a:ln>
            <a:effectLst/>
          </c:spPr>
          <c:cat>
            <c:numRef>
              <c:f>'Building Exterior LOW'!$E$59:$K$59</c:f>
              <c:numCache>
                <c:formatCode>General</c:formatCode>
                <c:ptCount val="7"/>
                <c:pt idx="0">
                  <c:v>2015</c:v>
                </c:pt>
                <c:pt idx="1">
                  <c:v>2016</c:v>
                </c:pt>
                <c:pt idx="2">
                  <c:v>2017</c:v>
                </c:pt>
                <c:pt idx="3">
                  <c:v>2018</c:v>
                </c:pt>
                <c:pt idx="4">
                  <c:v>2019</c:v>
                </c:pt>
                <c:pt idx="5">
                  <c:v>2020</c:v>
                </c:pt>
                <c:pt idx="6">
                  <c:v>2021</c:v>
                </c:pt>
              </c:numCache>
            </c:numRef>
          </c:cat>
          <c:val>
            <c:numRef>
              <c:f>'Building Exterior LOW'!$E$64:$K$64</c:f>
              <c:numCache>
                <c:formatCode>0%</c:formatCode>
                <c:ptCount val="7"/>
                <c:pt idx="0">
                  <c:v>0.120496913272206</c:v>
                </c:pt>
                <c:pt idx="1">
                  <c:v>0.15003127065977701</c:v>
                </c:pt>
                <c:pt idx="2">
                  <c:v>0.16527690059854699</c:v>
                </c:pt>
                <c:pt idx="3">
                  <c:v>0.162839407451811</c:v>
                </c:pt>
                <c:pt idx="4">
                  <c:v>0.15574335918637799</c:v>
                </c:pt>
                <c:pt idx="5">
                  <c:v>0.151579169124202</c:v>
                </c:pt>
                <c:pt idx="6">
                  <c:v>0.148775815479676</c:v>
                </c:pt>
              </c:numCache>
            </c:numRef>
          </c:val>
          <c:extLst>
            <c:ext xmlns:c16="http://schemas.microsoft.com/office/drawing/2014/chart" uri="{C3380CC4-5D6E-409C-BE32-E72D297353CC}">
              <c16:uniqueId val="{00000004-4B1E-478C-8268-83BEB848A1C8}"/>
            </c:ext>
          </c:extLst>
        </c:ser>
        <c:ser>
          <c:idx val="6"/>
          <c:order val="6"/>
          <c:tx>
            <c:strRef>
              <c:f>'Building Exterior LOW'!$D$65</c:f>
              <c:strCache>
                <c:ptCount val="1"/>
                <c:pt idx="0">
                  <c:v>LED Lamp</c:v>
                </c:pt>
              </c:strCache>
            </c:strRef>
          </c:tx>
          <c:spPr>
            <a:solidFill>
              <a:schemeClr val="accent1">
                <a:lumMod val="60000"/>
              </a:schemeClr>
            </a:solidFill>
            <a:ln w="25400">
              <a:noFill/>
            </a:ln>
            <a:effectLst/>
          </c:spPr>
          <c:cat>
            <c:numRef>
              <c:f>'Building Exterior LOW'!$E$59:$K$59</c:f>
              <c:numCache>
                <c:formatCode>General</c:formatCode>
                <c:ptCount val="7"/>
                <c:pt idx="0">
                  <c:v>2015</c:v>
                </c:pt>
                <c:pt idx="1">
                  <c:v>2016</c:v>
                </c:pt>
                <c:pt idx="2">
                  <c:v>2017</c:v>
                </c:pt>
                <c:pt idx="3">
                  <c:v>2018</c:v>
                </c:pt>
                <c:pt idx="4">
                  <c:v>2019</c:v>
                </c:pt>
                <c:pt idx="5">
                  <c:v>2020</c:v>
                </c:pt>
                <c:pt idx="6">
                  <c:v>2021</c:v>
                </c:pt>
              </c:numCache>
            </c:numRef>
          </c:cat>
          <c:val>
            <c:numRef>
              <c:f>'Building Exterior LOW'!$E$65:$K$65</c:f>
              <c:numCache>
                <c:formatCode>0%</c:formatCode>
                <c:ptCount val="7"/>
                <c:pt idx="0">
                  <c:v>0.16915904283356201</c:v>
                </c:pt>
                <c:pt idx="1">
                  <c:v>0.14555054106631601</c:v>
                </c:pt>
                <c:pt idx="2">
                  <c:v>0.113778555943993</c:v>
                </c:pt>
                <c:pt idx="3">
                  <c:v>8.0533368920945606E-2</c:v>
                </c:pt>
                <c:pt idx="4">
                  <c:v>5.4129699087555598E-2</c:v>
                </c:pt>
                <c:pt idx="5">
                  <c:v>3.93574082635798E-2</c:v>
                </c:pt>
                <c:pt idx="6">
                  <c:v>3.3400595993256801E-2</c:v>
                </c:pt>
              </c:numCache>
            </c:numRef>
          </c:val>
          <c:extLst>
            <c:ext xmlns:c16="http://schemas.microsoft.com/office/drawing/2014/chart" uri="{C3380CC4-5D6E-409C-BE32-E72D297353CC}">
              <c16:uniqueId val="{00000005-4B1E-478C-8268-83BEB848A1C8}"/>
            </c:ext>
          </c:extLst>
        </c:ser>
        <c:ser>
          <c:idx val="7"/>
          <c:order val="7"/>
          <c:tx>
            <c:strRef>
              <c:f>'Building Exterior LOW'!$D$66</c:f>
              <c:strCache>
                <c:ptCount val="1"/>
                <c:pt idx="0">
                  <c:v>LED Luminaire</c:v>
                </c:pt>
              </c:strCache>
            </c:strRef>
          </c:tx>
          <c:spPr>
            <a:solidFill>
              <a:schemeClr val="accent2">
                <a:lumMod val="60000"/>
              </a:schemeClr>
            </a:solidFill>
            <a:ln w="25400">
              <a:noFill/>
            </a:ln>
            <a:effectLst/>
          </c:spPr>
          <c:cat>
            <c:numRef>
              <c:f>'Building Exterior LOW'!$E$59:$K$59</c:f>
              <c:numCache>
                <c:formatCode>General</c:formatCode>
                <c:ptCount val="7"/>
                <c:pt idx="0">
                  <c:v>2015</c:v>
                </c:pt>
                <c:pt idx="1">
                  <c:v>2016</c:v>
                </c:pt>
                <c:pt idx="2">
                  <c:v>2017</c:v>
                </c:pt>
                <c:pt idx="3">
                  <c:v>2018</c:v>
                </c:pt>
                <c:pt idx="4">
                  <c:v>2019</c:v>
                </c:pt>
                <c:pt idx="5">
                  <c:v>2020</c:v>
                </c:pt>
                <c:pt idx="6">
                  <c:v>2021</c:v>
                </c:pt>
              </c:numCache>
            </c:numRef>
          </c:cat>
          <c:val>
            <c:numRef>
              <c:f>'Building Exterior LOW'!$E$66:$K$66</c:f>
              <c:numCache>
                <c:formatCode>0%</c:formatCode>
                <c:ptCount val="7"/>
                <c:pt idx="0">
                  <c:v>5.39554136385791E-2</c:v>
                </c:pt>
                <c:pt idx="1">
                  <c:v>6.6249154372714197E-2</c:v>
                </c:pt>
                <c:pt idx="2">
                  <c:v>7.7722749359932897E-2</c:v>
                </c:pt>
                <c:pt idx="3">
                  <c:v>8.7412163224905803E-2</c:v>
                </c:pt>
                <c:pt idx="4">
                  <c:v>9.47102804909635E-2</c:v>
                </c:pt>
                <c:pt idx="5">
                  <c:v>0.10086451520461701</c:v>
                </c:pt>
                <c:pt idx="6">
                  <c:v>0.105930147178905</c:v>
                </c:pt>
              </c:numCache>
            </c:numRef>
          </c:val>
          <c:extLst>
            <c:ext xmlns:c16="http://schemas.microsoft.com/office/drawing/2014/chart" uri="{C3380CC4-5D6E-409C-BE32-E72D297353CC}">
              <c16:uniqueId val="{00000006-4B1E-478C-8268-83BEB848A1C8}"/>
            </c:ext>
          </c:extLst>
        </c:ser>
        <c:ser>
          <c:idx val="8"/>
          <c:order val="8"/>
          <c:tx>
            <c:strRef>
              <c:f>'Building Exterior LOW'!$D$67</c:f>
              <c:strCache>
                <c:ptCount val="1"/>
                <c:pt idx="0">
                  <c:v>Metal Halide</c:v>
                </c:pt>
              </c:strCache>
            </c:strRef>
          </c:tx>
          <c:spPr>
            <a:solidFill>
              <a:schemeClr val="accent3">
                <a:lumMod val="60000"/>
              </a:schemeClr>
            </a:solidFill>
            <a:ln w="25400">
              <a:noFill/>
            </a:ln>
            <a:effectLst/>
          </c:spPr>
          <c:cat>
            <c:numRef>
              <c:f>'Building Exterior LOW'!$E$59:$K$59</c:f>
              <c:numCache>
                <c:formatCode>General</c:formatCode>
                <c:ptCount val="7"/>
                <c:pt idx="0">
                  <c:v>2015</c:v>
                </c:pt>
                <c:pt idx="1">
                  <c:v>2016</c:v>
                </c:pt>
                <c:pt idx="2">
                  <c:v>2017</c:v>
                </c:pt>
                <c:pt idx="3">
                  <c:v>2018</c:v>
                </c:pt>
                <c:pt idx="4">
                  <c:v>2019</c:v>
                </c:pt>
                <c:pt idx="5">
                  <c:v>2020</c:v>
                </c:pt>
                <c:pt idx="6">
                  <c:v>2021</c:v>
                </c:pt>
              </c:numCache>
            </c:numRef>
          </c:cat>
          <c:val>
            <c:numRef>
              <c:f>'Building Exterior LOW'!$E$67:$K$67</c:f>
              <c:numCache>
                <c:formatCode>0%</c:formatCode>
                <c:ptCount val="7"/>
                <c:pt idx="0">
                  <c:v>0.18341332985795</c:v>
                </c:pt>
                <c:pt idx="1">
                  <c:v>0.17907497512045101</c:v>
                </c:pt>
                <c:pt idx="2">
                  <c:v>0.182929276343409</c:v>
                </c:pt>
                <c:pt idx="3">
                  <c:v>0.190762509145149</c:v>
                </c:pt>
                <c:pt idx="4">
                  <c:v>0.19830722684416099</c:v>
                </c:pt>
                <c:pt idx="5">
                  <c:v>0.20307992577288</c:v>
                </c:pt>
                <c:pt idx="6">
                  <c:v>0.205292948014027</c:v>
                </c:pt>
              </c:numCache>
            </c:numRef>
          </c:val>
          <c:extLst>
            <c:ext xmlns:c16="http://schemas.microsoft.com/office/drawing/2014/chart" uri="{C3380CC4-5D6E-409C-BE32-E72D297353CC}">
              <c16:uniqueId val="{00000007-4B1E-478C-8268-83BEB848A1C8}"/>
            </c:ext>
          </c:extLst>
        </c:ser>
        <c:ser>
          <c:idx val="9"/>
          <c:order val="9"/>
          <c:tx>
            <c:strRef>
              <c:f>'Building Exterior LOW'!$D$68</c:f>
              <c:strCache>
                <c:ptCount val="1"/>
                <c:pt idx="0">
                  <c:v>Pin CFL</c:v>
                </c:pt>
              </c:strCache>
            </c:strRef>
          </c:tx>
          <c:spPr>
            <a:solidFill>
              <a:schemeClr val="accent4">
                <a:lumMod val="60000"/>
              </a:schemeClr>
            </a:solidFill>
            <a:ln w="25400">
              <a:noFill/>
            </a:ln>
            <a:effectLst/>
          </c:spPr>
          <c:cat>
            <c:numRef>
              <c:f>'Building Exterior LOW'!$E$59:$K$59</c:f>
              <c:numCache>
                <c:formatCode>General</c:formatCode>
                <c:ptCount val="7"/>
                <c:pt idx="0">
                  <c:v>2015</c:v>
                </c:pt>
                <c:pt idx="1">
                  <c:v>2016</c:v>
                </c:pt>
                <c:pt idx="2">
                  <c:v>2017</c:v>
                </c:pt>
                <c:pt idx="3">
                  <c:v>2018</c:v>
                </c:pt>
                <c:pt idx="4">
                  <c:v>2019</c:v>
                </c:pt>
                <c:pt idx="5">
                  <c:v>2020</c:v>
                </c:pt>
                <c:pt idx="6">
                  <c:v>2021</c:v>
                </c:pt>
              </c:numCache>
            </c:numRef>
          </c:cat>
          <c:val>
            <c:numRef>
              <c:f>'Building Exterior LOW'!$E$68:$K$68</c:f>
              <c:numCache>
                <c:formatCode>0%</c:formatCode>
                <c:ptCount val="7"/>
                <c:pt idx="0">
                  <c:v>0.16981017508969001</c:v>
                </c:pt>
                <c:pt idx="1">
                  <c:v>0.14356393936141801</c:v>
                </c:pt>
                <c:pt idx="2">
                  <c:v>0.121950937608003</c:v>
                </c:pt>
                <c:pt idx="3">
                  <c:v>0.11791519532983499</c:v>
                </c:pt>
                <c:pt idx="4">
                  <c:v>0.122164595253881</c:v>
                </c:pt>
                <c:pt idx="5">
                  <c:v>0.12279218576246299</c:v>
                </c:pt>
                <c:pt idx="6">
                  <c:v>0.121674637802444</c:v>
                </c:pt>
              </c:numCache>
            </c:numRef>
          </c:val>
          <c:extLst>
            <c:ext xmlns:c16="http://schemas.microsoft.com/office/drawing/2014/chart" uri="{C3380CC4-5D6E-409C-BE32-E72D297353CC}">
              <c16:uniqueId val="{00000008-4B1E-478C-8268-83BEB848A1C8}"/>
            </c:ext>
          </c:extLst>
        </c:ser>
        <c:ser>
          <c:idx val="10"/>
          <c:order val="10"/>
          <c:tx>
            <c:strRef>
              <c:f>'Building Exterior LOW'!$D$69</c:f>
              <c:strCache>
                <c:ptCount val="1"/>
                <c:pt idx="0">
                  <c:v>T12</c:v>
                </c:pt>
              </c:strCache>
            </c:strRef>
          </c:tx>
          <c:spPr>
            <a:solidFill>
              <a:schemeClr val="accent5">
                <a:lumMod val="60000"/>
              </a:schemeClr>
            </a:solidFill>
            <a:ln w="25400">
              <a:noFill/>
            </a:ln>
            <a:effectLst/>
          </c:spPr>
          <c:cat>
            <c:numRef>
              <c:f>'Building Exterior LOW'!$E$59:$K$59</c:f>
              <c:numCache>
                <c:formatCode>General</c:formatCode>
                <c:ptCount val="7"/>
                <c:pt idx="0">
                  <c:v>2015</c:v>
                </c:pt>
                <c:pt idx="1">
                  <c:v>2016</c:v>
                </c:pt>
                <c:pt idx="2">
                  <c:v>2017</c:v>
                </c:pt>
                <c:pt idx="3">
                  <c:v>2018</c:v>
                </c:pt>
                <c:pt idx="4">
                  <c:v>2019</c:v>
                </c:pt>
                <c:pt idx="5">
                  <c:v>2020</c:v>
                </c:pt>
                <c:pt idx="6">
                  <c:v>2021</c:v>
                </c:pt>
              </c:numCache>
            </c:numRef>
          </c:cat>
          <c:val>
            <c:numRef>
              <c:f>'Building Exterior LOW'!$E$69:$K$69</c:f>
              <c:numCache>
                <c:formatCode>0%</c:formatCode>
                <c:ptCount val="7"/>
                <c:pt idx="0">
                  <c:v>5.9382119787739296E-3</c:v>
                </c:pt>
                <c:pt idx="1">
                  <c:v>4.4044344291759401E-3</c:v>
                </c:pt>
                <c:pt idx="2">
                  <c:v>3.4202865927366001E-3</c:v>
                </c:pt>
                <c:pt idx="3">
                  <c:v>2.7932840846388099E-3</c:v>
                </c:pt>
                <c:pt idx="4">
                  <c:v>2.4264568736276498E-3</c:v>
                </c:pt>
                <c:pt idx="5">
                  <c:v>2.2849650110678601E-3</c:v>
                </c:pt>
                <c:pt idx="6">
                  <c:v>2.2473096892368901E-3</c:v>
                </c:pt>
              </c:numCache>
            </c:numRef>
          </c:val>
          <c:extLst>
            <c:ext xmlns:c16="http://schemas.microsoft.com/office/drawing/2014/chart" uri="{C3380CC4-5D6E-409C-BE32-E72D297353CC}">
              <c16:uniqueId val="{00000009-4B1E-478C-8268-83BEB848A1C8}"/>
            </c:ext>
          </c:extLst>
        </c:ser>
        <c:dLbls>
          <c:showLegendKey val="0"/>
          <c:showVal val="0"/>
          <c:showCatName val="0"/>
          <c:showSerName val="0"/>
          <c:showPercent val="0"/>
          <c:showBubbleSize val="0"/>
        </c:dLbls>
        <c:axId val="516770016"/>
        <c:axId val="516767272"/>
        <c:extLst>
          <c:ext xmlns:c15="http://schemas.microsoft.com/office/drawing/2012/chart" uri="{02D57815-91ED-43cb-92C2-25804820EDAC}">
            <c15:filteredAreaSeries>
              <c15:ser>
                <c:idx val="0"/>
                <c:order val="0"/>
                <c:tx>
                  <c:strRef>
                    <c:extLst>
                      <c:ext uri="{02D57815-91ED-43cb-92C2-25804820EDAC}">
                        <c15:formulaRef>
                          <c15:sqref>'Building Exterior LOW'!$D$59</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'Building Exterior LOW'!$E$59:$K$59</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'Building Exterior LOW'!$E$59:$K$59</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A-4B1E-478C-8268-83BEB848A1C8}"/>
                  </c:ext>
                </c:extLst>
              </c15:ser>
            </c15:filteredAreaSeries>
          </c:ext>
        </c:extLst>
      </c:areaChart>
      <c:catAx>
        <c:axId val="5167700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67272"/>
        <c:crosses val="autoZero"/>
        <c:auto val="1"/>
        <c:lblAlgn val="ctr"/>
        <c:lblOffset val="100"/>
        <c:noMultiLvlLbl val="0"/>
      </c:catAx>
      <c:valAx>
        <c:axId val="5167672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7001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'Building Exterior LOW'!$C$87:$D$87</c:f>
              <c:strCache>
                <c:ptCount val="2"/>
                <c:pt idx="0">
                  <c:v>Commercial</c:v>
                </c:pt>
                <c:pt idx="1">
                  <c:v>Momentum Savings</c:v>
                </c:pt>
              </c:strCache>
            </c:strRef>
          </c:tx>
          <c:spPr>
            <a:solidFill>
              <a:schemeClr val="accent2"/>
            </a:solidFill>
            <a:ln>
              <a:noFill/>
            </a:ln>
            <a:effectLst/>
          </c:spPr>
          <c:invertIfNegative val="0"/>
          <c:cat>
            <c:numRef>
              <c:f>'Building Exterior LOW'!$F$86:$K$86</c:f>
              <c:numCache>
                <c:formatCode>General</c:formatCode>
                <c:ptCount val="6"/>
                <c:pt idx="0">
                  <c:v>2016</c:v>
                </c:pt>
                <c:pt idx="1">
                  <c:v>2017</c:v>
                </c:pt>
                <c:pt idx="2">
                  <c:v>2018</c:v>
                </c:pt>
                <c:pt idx="3">
                  <c:v>2019</c:v>
                </c:pt>
                <c:pt idx="4">
                  <c:v>2020</c:v>
                </c:pt>
                <c:pt idx="5">
                  <c:v>2021</c:v>
                </c:pt>
              </c:numCache>
            </c:numRef>
          </c:cat>
          <c:val>
            <c:numRef>
              <c:f>'Building Exterior LOW'!$E$87:$K$87</c:f>
              <c:numCache>
                <c:formatCode>0.0</c:formatCode>
                <c:ptCount val="7"/>
                <c:pt idx="1">
                  <c:v>-11.45473790560715</c:v>
                </c:pt>
                <c:pt idx="2">
                  <c:v>-14.644514475868029</c:v>
                </c:pt>
                <c:pt idx="3">
                  <c:v>-12.243210297109444</c:v>
                </c:pt>
                <c:pt idx="4">
                  <c:v>-6.0575234762876775</c:v>
                </c:pt>
                <c:pt idx="5">
                  <c:v>-5.2633268611183821</c:v>
                </c:pt>
                <c:pt idx="6">
                  <c:v>-7.1003494500559654</c:v>
                </c:pt>
              </c:numCache>
            </c:numRef>
          </c:val>
          <c:extLst>
            <c:ext xmlns:c16="http://schemas.microsoft.com/office/drawing/2014/chart" uri="{C3380CC4-5D6E-409C-BE32-E72D297353CC}">
              <c16:uniqueId val="{00000001-EA64-4337-8997-50ADF4F040F9}"/>
            </c:ext>
          </c:extLst>
        </c:ser>
        <c:ser>
          <c:idx val="2"/>
          <c:order val="2"/>
          <c:tx>
            <c:strRef>
              <c:f>'Building Exterior LOW'!$C$88:$D$88</c:f>
              <c:strCache>
                <c:ptCount val="2"/>
                <c:pt idx="0">
                  <c:v>Industrial</c:v>
                </c:pt>
                <c:pt idx="1">
                  <c:v>Momentum Savings</c:v>
                </c:pt>
              </c:strCache>
            </c:strRef>
          </c:tx>
          <c:spPr>
            <a:solidFill>
              <a:schemeClr val="accent3"/>
            </a:solidFill>
            <a:ln>
              <a:noFill/>
            </a:ln>
            <a:effectLst/>
          </c:spPr>
          <c:invertIfNegative val="0"/>
          <c:cat>
            <c:numRef>
              <c:f>'Building Exterior LOW'!$F$86:$K$86</c:f>
              <c:numCache>
                <c:formatCode>General</c:formatCode>
                <c:ptCount val="6"/>
                <c:pt idx="0">
                  <c:v>2016</c:v>
                </c:pt>
                <c:pt idx="1">
                  <c:v>2017</c:v>
                </c:pt>
                <c:pt idx="2">
                  <c:v>2018</c:v>
                </c:pt>
                <c:pt idx="3">
                  <c:v>2019</c:v>
                </c:pt>
                <c:pt idx="4">
                  <c:v>2020</c:v>
                </c:pt>
                <c:pt idx="5">
                  <c:v>2021</c:v>
                </c:pt>
              </c:numCache>
            </c:numRef>
          </c:cat>
          <c:val>
            <c:numRef>
              <c:f>'Building Exterior LOW'!$E$88:$K$88</c:f>
              <c:numCache>
                <c:formatCode>0.0</c:formatCode>
                <c:ptCount val="7"/>
                <c:pt idx="1">
                  <c:v>-0.22433011770541683</c:v>
                </c:pt>
                <c:pt idx="2">
                  <c:v>-0.34788756847330715</c:v>
                </c:pt>
                <c:pt idx="3">
                  <c:v>-0.27818580910280222</c:v>
                </c:pt>
                <c:pt idx="4">
                  <c:v>-0.31520535879263206</c:v>
                </c:pt>
                <c:pt idx="5">
                  <c:v>-0.18130179138376321</c:v>
                </c:pt>
                <c:pt idx="6">
                  <c:v>-0.12599509023185307</c:v>
                </c:pt>
              </c:numCache>
            </c:numRef>
          </c:val>
          <c:extLst>
            <c:ext xmlns:c16="http://schemas.microsoft.com/office/drawing/2014/chart" uri="{C3380CC4-5D6E-409C-BE32-E72D297353CC}">
              <c16:uniqueId val="{00000002-EA64-4337-8997-50ADF4F040F9}"/>
            </c:ext>
          </c:extLst>
        </c:ser>
        <c:dLbls>
          <c:showLegendKey val="0"/>
          <c:showVal val="0"/>
          <c:showCatName val="0"/>
          <c:showSerName val="0"/>
          <c:showPercent val="0"/>
          <c:showBubbleSize val="0"/>
        </c:dLbls>
        <c:gapWidth val="219"/>
        <c:overlap val="-27"/>
        <c:axId val="1181659840"/>
        <c:axId val="1181668992"/>
        <c:extLst>
          <c:ext xmlns:c15="http://schemas.microsoft.com/office/drawing/2012/chart" uri="{02D57815-91ED-43cb-92C2-25804820EDAC}">
            <c15:filteredBarSeries>
              <c15:ser>
                <c:idx val="0"/>
                <c:order val="0"/>
                <c:tx>
                  <c:strRef>
                    <c:extLst>
                      <c:ext uri="{02D57815-91ED-43cb-92C2-25804820EDAC}">
                        <c15:formulaRef>
                          <c15:sqref>'Building Exterior LOW'!$C$86:$D$86</c15:sqref>
                        </c15:formulaRef>
                      </c:ext>
                    </c:extLst>
                    <c:strCache>
                      <c:ptCount val="2"/>
                      <c:pt idx="0">
                        <c:v>Sectors</c:v>
                      </c:pt>
                      <c:pt idx="1">
                        <c:v>Momentum Components</c:v>
                      </c:pt>
                    </c:strCache>
                  </c:strRef>
                </c:tx>
                <c:spPr>
                  <a:solidFill>
                    <a:schemeClr val="accent1"/>
                  </a:solidFill>
                  <a:ln>
                    <a:noFill/>
                  </a:ln>
                  <a:effectLst/>
                </c:spPr>
                <c:invertIfNegative val="0"/>
                <c:cat>
                  <c:numRef>
                    <c:extLst>
                      <c:ext uri="{02D57815-91ED-43cb-92C2-25804820EDAC}">
                        <c15:formulaRef>
                          <c15:sqref>'Building Exterior LOW'!$F$86:$K$86</c15:sqref>
                        </c15:formulaRef>
                      </c:ext>
                    </c:extLst>
                    <c:numCache>
                      <c:formatCode>General</c:formatCode>
                      <c:ptCount val="6"/>
                      <c:pt idx="0">
                        <c:v>2016</c:v>
                      </c:pt>
                      <c:pt idx="1">
                        <c:v>2017</c:v>
                      </c:pt>
                      <c:pt idx="2">
                        <c:v>2018</c:v>
                      </c:pt>
                      <c:pt idx="3">
                        <c:v>2019</c:v>
                      </c:pt>
                      <c:pt idx="4">
                        <c:v>2020</c:v>
                      </c:pt>
                      <c:pt idx="5">
                        <c:v>2021</c:v>
                      </c:pt>
                    </c:numCache>
                  </c:numRef>
                </c:cat>
                <c:val>
                  <c:numRef>
                    <c:extLst>
                      <c:ext uri="{02D57815-91ED-43cb-92C2-25804820EDAC}">
                        <c15:formulaRef>
                          <c15:sqref>'Building Exterior LOW'!$E$86:$K$86</c15:sqref>
                        </c15:formulaRef>
                      </c:ext>
                    </c:extLst>
                    <c:numCache>
                      <c:formatCode>General</c:formatCode>
                      <c:ptCount val="7"/>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0-EA64-4337-8997-50ADF4F040F9}"/>
                  </c:ext>
                </c:extLst>
              </c15:ser>
            </c15:filteredBarSeries>
          </c:ext>
        </c:extLst>
      </c:barChart>
      <c:catAx>
        <c:axId val="1181659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1668992"/>
        <c:crosses val="autoZero"/>
        <c:auto val="1"/>
        <c:lblAlgn val="ctr"/>
        <c:lblOffset val="100"/>
        <c:noMultiLvlLbl val="0"/>
      </c:catAx>
      <c:valAx>
        <c:axId val="1181668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1659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'Downlight Large'!$D$7</c:f>
              <c:strCache>
                <c:ptCount val="1"/>
                <c:pt idx="0">
                  <c:v>CFL</c:v>
                </c:pt>
              </c:strCache>
            </c:strRef>
          </c:tx>
          <c:spPr>
            <a:solidFill>
              <a:schemeClr val="accent2"/>
            </a:solidFill>
            <a:ln w="25400">
              <a:noFill/>
            </a:ln>
            <a:effectLst/>
          </c:spPr>
          <c:cat>
            <c:numRef>
              <c:f>'Downlight Large'!$E$6:$K$6</c:f>
              <c:numCache>
                <c:formatCode>General</c:formatCode>
                <c:ptCount val="7"/>
                <c:pt idx="0">
                  <c:v>2015</c:v>
                </c:pt>
                <c:pt idx="1">
                  <c:v>2016</c:v>
                </c:pt>
                <c:pt idx="2">
                  <c:v>2017</c:v>
                </c:pt>
                <c:pt idx="3">
                  <c:v>2018</c:v>
                </c:pt>
                <c:pt idx="4">
                  <c:v>2019</c:v>
                </c:pt>
                <c:pt idx="5">
                  <c:v>2020</c:v>
                </c:pt>
                <c:pt idx="6">
                  <c:v>2021</c:v>
                </c:pt>
              </c:numCache>
            </c:numRef>
          </c:cat>
          <c:val>
            <c:numRef>
              <c:f>'Downlight Large'!$E$7:$K$7</c:f>
              <c:numCache>
                <c:formatCode>0%</c:formatCode>
                <c:ptCount val="7"/>
                <c:pt idx="0">
                  <c:v>0.24460749027891304</c:v>
                </c:pt>
                <c:pt idx="1">
                  <c:v>0.29089717110706381</c:v>
                </c:pt>
                <c:pt idx="2">
                  <c:v>0.18184731016242081</c:v>
                </c:pt>
                <c:pt idx="3">
                  <c:v>0.22214348686224114</c:v>
                </c:pt>
                <c:pt idx="4">
                  <c:v>0.16313989025506781</c:v>
                </c:pt>
                <c:pt idx="5">
                  <c:v>0.11732053879956536</c:v>
                </c:pt>
                <c:pt idx="6">
                  <c:v>0.11430685775969701</c:v>
                </c:pt>
              </c:numCache>
            </c:numRef>
          </c:val>
          <c:extLst>
            <c:ext xmlns:c16="http://schemas.microsoft.com/office/drawing/2014/chart" uri="{C3380CC4-5D6E-409C-BE32-E72D297353CC}">
              <c16:uniqueId val="{00000000-65DE-4790-8852-73F43A45DB11}"/>
            </c:ext>
          </c:extLst>
        </c:ser>
        <c:ser>
          <c:idx val="2"/>
          <c:order val="2"/>
          <c:tx>
            <c:strRef>
              <c:f>'Downlight Large'!$D$8</c:f>
              <c:strCache>
                <c:ptCount val="1"/>
                <c:pt idx="0">
                  <c:v>Hal</c:v>
                </c:pt>
              </c:strCache>
            </c:strRef>
          </c:tx>
          <c:spPr>
            <a:solidFill>
              <a:schemeClr val="accent3"/>
            </a:solidFill>
            <a:ln w="25400">
              <a:noFill/>
            </a:ln>
            <a:effectLst/>
          </c:spPr>
          <c:cat>
            <c:numRef>
              <c:f>'Downlight Large'!$E$6:$K$6</c:f>
              <c:numCache>
                <c:formatCode>General</c:formatCode>
                <c:ptCount val="7"/>
                <c:pt idx="0">
                  <c:v>2015</c:v>
                </c:pt>
                <c:pt idx="1">
                  <c:v>2016</c:v>
                </c:pt>
                <c:pt idx="2">
                  <c:v>2017</c:v>
                </c:pt>
                <c:pt idx="3">
                  <c:v>2018</c:v>
                </c:pt>
                <c:pt idx="4">
                  <c:v>2019</c:v>
                </c:pt>
                <c:pt idx="5">
                  <c:v>2020</c:v>
                </c:pt>
                <c:pt idx="6">
                  <c:v>2021</c:v>
                </c:pt>
              </c:numCache>
            </c:numRef>
          </c:cat>
          <c:val>
            <c:numRef>
              <c:f>'Downlight Large'!$E$8:$K$8</c:f>
              <c:numCache>
                <c:formatCode>0%</c:formatCode>
                <c:ptCount val="7"/>
                <c:pt idx="0">
                  <c:v>0.14425323468651133</c:v>
                </c:pt>
                <c:pt idx="1">
                  <c:v>0.16546157931478411</c:v>
                </c:pt>
                <c:pt idx="2">
                  <c:v>0.19024918066838642</c:v>
                </c:pt>
                <c:pt idx="3">
                  <c:v>0.12373909223237442</c:v>
                </c:pt>
                <c:pt idx="4">
                  <c:v>0.12874612016565765</c:v>
                </c:pt>
                <c:pt idx="5">
                  <c:v>0.11650974206822634</c:v>
                </c:pt>
                <c:pt idx="6">
                  <c:v>0.11234809805210851</c:v>
                </c:pt>
              </c:numCache>
            </c:numRef>
          </c:val>
          <c:extLst>
            <c:ext xmlns:c16="http://schemas.microsoft.com/office/drawing/2014/chart" uri="{C3380CC4-5D6E-409C-BE32-E72D297353CC}">
              <c16:uniqueId val="{00000001-65DE-4790-8852-73F43A45DB11}"/>
            </c:ext>
          </c:extLst>
        </c:ser>
        <c:ser>
          <c:idx val="3"/>
          <c:order val="3"/>
          <c:tx>
            <c:strRef>
              <c:f>'Downlight Large'!$D$9</c:f>
              <c:strCache>
                <c:ptCount val="1"/>
                <c:pt idx="0">
                  <c:v>Inc</c:v>
                </c:pt>
              </c:strCache>
            </c:strRef>
          </c:tx>
          <c:spPr>
            <a:solidFill>
              <a:schemeClr val="accent4"/>
            </a:solidFill>
            <a:ln w="25400">
              <a:noFill/>
            </a:ln>
            <a:effectLst/>
          </c:spPr>
          <c:cat>
            <c:numRef>
              <c:f>'Downlight Large'!$E$6:$K$6</c:f>
              <c:numCache>
                <c:formatCode>General</c:formatCode>
                <c:ptCount val="7"/>
                <c:pt idx="0">
                  <c:v>2015</c:v>
                </c:pt>
                <c:pt idx="1">
                  <c:v>2016</c:v>
                </c:pt>
                <c:pt idx="2">
                  <c:v>2017</c:v>
                </c:pt>
                <c:pt idx="3">
                  <c:v>2018</c:v>
                </c:pt>
                <c:pt idx="4">
                  <c:v>2019</c:v>
                </c:pt>
                <c:pt idx="5">
                  <c:v>2020</c:v>
                </c:pt>
                <c:pt idx="6">
                  <c:v>2021</c:v>
                </c:pt>
              </c:numCache>
            </c:numRef>
          </c:cat>
          <c:val>
            <c:numRef>
              <c:f>'Downlight Large'!$E$9:$K$9</c:f>
              <c:numCache>
                <c:formatCode>0%</c:formatCode>
                <c:ptCount val="7"/>
                <c:pt idx="0">
                  <c:v>0.20991737582120348</c:v>
                </c:pt>
                <c:pt idx="1">
                  <c:v>0.18155697083529626</c:v>
                </c:pt>
                <c:pt idx="2">
                  <c:v>0.18158685012462036</c:v>
                </c:pt>
                <c:pt idx="3">
                  <c:v>8.7757523810769136E-2</c:v>
                </c:pt>
                <c:pt idx="4">
                  <c:v>4.3007949078939123E-2</c:v>
                </c:pt>
                <c:pt idx="5">
                  <c:v>2.229586268821343E-2</c:v>
                </c:pt>
                <c:pt idx="6">
                  <c:v>2.1290141025746244E-2</c:v>
                </c:pt>
              </c:numCache>
            </c:numRef>
          </c:val>
          <c:extLst>
            <c:ext xmlns:c16="http://schemas.microsoft.com/office/drawing/2014/chart" uri="{C3380CC4-5D6E-409C-BE32-E72D297353CC}">
              <c16:uniqueId val="{00000002-65DE-4790-8852-73F43A45DB11}"/>
            </c:ext>
          </c:extLst>
        </c:ser>
        <c:ser>
          <c:idx val="4"/>
          <c:order val="4"/>
          <c:tx>
            <c:strRef>
              <c:f>'Downlight Large'!$D$10</c:f>
              <c:strCache>
                <c:ptCount val="1"/>
                <c:pt idx="0">
                  <c:v>LED Lamp</c:v>
                </c:pt>
              </c:strCache>
            </c:strRef>
          </c:tx>
          <c:spPr>
            <a:solidFill>
              <a:schemeClr val="accent5"/>
            </a:solidFill>
            <a:ln w="25400">
              <a:noFill/>
            </a:ln>
            <a:effectLst/>
          </c:spPr>
          <c:cat>
            <c:numRef>
              <c:f>'Downlight Large'!$E$6:$K$6</c:f>
              <c:numCache>
                <c:formatCode>General</c:formatCode>
                <c:ptCount val="7"/>
                <c:pt idx="0">
                  <c:v>2015</c:v>
                </c:pt>
                <c:pt idx="1">
                  <c:v>2016</c:v>
                </c:pt>
                <c:pt idx="2">
                  <c:v>2017</c:v>
                </c:pt>
                <c:pt idx="3">
                  <c:v>2018</c:v>
                </c:pt>
                <c:pt idx="4">
                  <c:v>2019</c:v>
                </c:pt>
                <c:pt idx="5">
                  <c:v>2020</c:v>
                </c:pt>
                <c:pt idx="6">
                  <c:v>2021</c:v>
                </c:pt>
              </c:numCache>
            </c:numRef>
          </c:cat>
          <c:val>
            <c:numRef>
              <c:f>'Downlight Large'!$E$10:$K$10</c:f>
              <c:numCache>
                <c:formatCode>0%</c:formatCode>
                <c:ptCount val="7"/>
                <c:pt idx="0">
                  <c:v>8.5624235205862625E-2</c:v>
                </c:pt>
                <c:pt idx="1">
                  <c:v>0.12039094012735969</c:v>
                </c:pt>
                <c:pt idx="2">
                  <c:v>0.22870380179745439</c:v>
                </c:pt>
                <c:pt idx="3">
                  <c:v>0.35834137604527966</c:v>
                </c:pt>
                <c:pt idx="4">
                  <c:v>0.44797169994111996</c:v>
                </c:pt>
                <c:pt idx="5">
                  <c:v>0.51149306276123385</c:v>
                </c:pt>
                <c:pt idx="6">
                  <c:v>0.52362636773013149</c:v>
                </c:pt>
              </c:numCache>
            </c:numRef>
          </c:val>
          <c:extLst>
            <c:ext xmlns:c16="http://schemas.microsoft.com/office/drawing/2014/chart" uri="{C3380CC4-5D6E-409C-BE32-E72D297353CC}">
              <c16:uniqueId val="{00000003-65DE-4790-8852-73F43A45DB11}"/>
            </c:ext>
          </c:extLst>
        </c:ser>
        <c:ser>
          <c:idx val="5"/>
          <c:order val="5"/>
          <c:tx>
            <c:strRef>
              <c:f>'Downlight Large'!$D$11</c:f>
              <c:strCache>
                <c:ptCount val="1"/>
                <c:pt idx="0">
                  <c:v>LED Luminaire</c:v>
                </c:pt>
              </c:strCache>
            </c:strRef>
          </c:tx>
          <c:spPr>
            <a:solidFill>
              <a:schemeClr val="accent6"/>
            </a:solidFill>
            <a:ln w="25400">
              <a:noFill/>
            </a:ln>
            <a:effectLst/>
          </c:spPr>
          <c:cat>
            <c:numRef>
              <c:f>'Downlight Large'!$E$6:$K$6</c:f>
              <c:numCache>
                <c:formatCode>General</c:formatCode>
                <c:ptCount val="7"/>
                <c:pt idx="0">
                  <c:v>2015</c:v>
                </c:pt>
                <c:pt idx="1">
                  <c:v>2016</c:v>
                </c:pt>
                <c:pt idx="2">
                  <c:v>2017</c:v>
                </c:pt>
                <c:pt idx="3">
                  <c:v>2018</c:v>
                </c:pt>
                <c:pt idx="4">
                  <c:v>2019</c:v>
                </c:pt>
                <c:pt idx="5">
                  <c:v>2020</c:v>
                </c:pt>
                <c:pt idx="6">
                  <c:v>2021</c:v>
                </c:pt>
              </c:numCache>
            </c:numRef>
          </c:cat>
          <c:val>
            <c:numRef>
              <c:f>'Downlight Large'!$E$11:$K$11</c:f>
              <c:numCache>
                <c:formatCode>0%</c:formatCode>
                <c:ptCount val="7"/>
                <c:pt idx="0">
                  <c:v>2.841446157317973E-3</c:v>
                </c:pt>
                <c:pt idx="1">
                  <c:v>3.6731676370460767E-3</c:v>
                </c:pt>
                <c:pt idx="2">
                  <c:v>6.4274653146613736E-3</c:v>
                </c:pt>
                <c:pt idx="3">
                  <c:v>1.204028894013966E-2</c:v>
                </c:pt>
                <c:pt idx="4">
                  <c:v>1.4980104795178629E-2</c:v>
                </c:pt>
                <c:pt idx="5">
                  <c:v>2.0542532964328012E-2</c:v>
                </c:pt>
                <c:pt idx="6">
                  <c:v>2.0723533127830401E-2</c:v>
                </c:pt>
              </c:numCache>
            </c:numRef>
          </c:val>
          <c:extLst>
            <c:ext xmlns:c16="http://schemas.microsoft.com/office/drawing/2014/chart" uri="{C3380CC4-5D6E-409C-BE32-E72D297353CC}">
              <c16:uniqueId val="{00000004-65DE-4790-8852-73F43A45DB11}"/>
            </c:ext>
          </c:extLst>
        </c:ser>
        <c:ser>
          <c:idx val="6"/>
          <c:order val="6"/>
          <c:tx>
            <c:strRef>
              <c:f>'Downlight Large'!$D$12</c:f>
              <c:strCache>
                <c:ptCount val="1"/>
                <c:pt idx="0">
                  <c:v>Pin CFL</c:v>
                </c:pt>
              </c:strCache>
            </c:strRef>
          </c:tx>
          <c:spPr>
            <a:solidFill>
              <a:schemeClr val="accent1">
                <a:lumMod val="60000"/>
              </a:schemeClr>
            </a:solidFill>
            <a:ln w="25400">
              <a:noFill/>
            </a:ln>
            <a:effectLst/>
          </c:spPr>
          <c:cat>
            <c:numRef>
              <c:f>'Downlight Large'!$E$6:$K$6</c:f>
              <c:numCache>
                <c:formatCode>General</c:formatCode>
                <c:ptCount val="7"/>
                <c:pt idx="0">
                  <c:v>2015</c:v>
                </c:pt>
                <c:pt idx="1">
                  <c:v>2016</c:v>
                </c:pt>
                <c:pt idx="2">
                  <c:v>2017</c:v>
                </c:pt>
                <c:pt idx="3">
                  <c:v>2018</c:v>
                </c:pt>
                <c:pt idx="4">
                  <c:v>2019</c:v>
                </c:pt>
                <c:pt idx="5">
                  <c:v>2020</c:v>
                </c:pt>
                <c:pt idx="6">
                  <c:v>2021</c:v>
                </c:pt>
              </c:numCache>
            </c:numRef>
          </c:cat>
          <c:val>
            <c:numRef>
              <c:f>'Downlight Large'!$E$12:$K$12</c:f>
              <c:numCache>
                <c:formatCode>0%</c:formatCode>
                <c:ptCount val="7"/>
                <c:pt idx="0">
                  <c:v>0.31275621785019153</c:v>
                </c:pt>
                <c:pt idx="1">
                  <c:v>0.23802017097844996</c:v>
                </c:pt>
                <c:pt idx="2">
                  <c:v>0.21118539193245661</c:v>
                </c:pt>
                <c:pt idx="3">
                  <c:v>0.19597823210919602</c:v>
                </c:pt>
                <c:pt idx="4">
                  <c:v>0.20215423576403679</c:v>
                </c:pt>
                <c:pt idx="5">
                  <c:v>0.21183826071843312</c:v>
                </c:pt>
                <c:pt idx="6">
                  <c:v>0.20770500230448638</c:v>
                </c:pt>
              </c:numCache>
            </c:numRef>
          </c:val>
          <c:extLst>
            <c:ext xmlns:c16="http://schemas.microsoft.com/office/drawing/2014/chart" uri="{C3380CC4-5D6E-409C-BE32-E72D297353CC}">
              <c16:uniqueId val="{00000005-65DE-4790-8852-73F43A45DB11}"/>
            </c:ext>
          </c:extLst>
        </c:ser>
        <c:dLbls>
          <c:showLegendKey val="0"/>
          <c:showVal val="0"/>
          <c:showCatName val="0"/>
          <c:showSerName val="0"/>
          <c:showPercent val="0"/>
          <c:showBubbleSize val="0"/>
        </c:dLbls>
        <c:axId val="513782128"/>
        <c:axId val="513782520"/>
        <c:extLst>
          <c:ext xmlns:c15="http://schemas.microsoft.com/office/drawing/2012/chart" uri="{02D57815-91ED-43cb-92C2-25804820EDAC}">
            <c15:filteredAreaSeries>
              <c15:ser>
                <c:idx val="0"/>
                <c:order val="0"/>
                <c:tx>
                  <c:strRef>
                    <c:extLst>
                      <c:ext uri="{02D57815-91ED-43cb-92C2-25804820EDAC}">
                        <c15:formulaRef>
                          <c15:sqref>'Downlight Large'!$D$6</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'Downlight Large'!$E$6:$K$6</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'Downlight Large'!$E$6:$K$6</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6-65DE-4790-8852-73F43A45DB11}"/>
                  </c:ext>
                </c:extLst>
              </c15:ser>
            </c15:filteredAreaSeries>
          </c:ext>
        </c:extLst>
      </c:areaChart>
      <c:catAx>
        <c:axId val="513782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782520"/>
        <c:crosses val="autoZero"/>
        <c:auto val="1"/>
        <c:lblAlgn val="ctr"/>
        <c:lblOffset val="100"/>
        <c:noMultiLvlLbl val="0"/>
      </c:catAx>
      <c:valAx>
        <c:axId val="5137825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78212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'Downlight Large'!$D$21</c:f>
              <c:strCache>
                <c:ptCount val="1"/>
                <c:pt idx="0">
                  <c:v>CFL</c:v>
                </c:pt>
              </c:strCache>
            </c:strRef>
          </c:tx>
          <c:spPr>
            <a:solidFill>
              <a:schemeClr val="accent2"/>
            </a:solidFill>
            <a:ln w="25400">
              <a:noFill/>
            </a:ln>
            <a:effectLst/>
          </c:spPr>
          <c:cat>
            <c:numRef>
              <c:f>'Downlight Large'!$E$20:$K$20</c:f>
              <c:numCache>
                <c:formatCode>General</c:formatCode>
                <c:ptCount val="7"/>
                <c:pt idx="0">
                  <c:v>2015</c:v>
                </c:pt>
                <c:pt idx="1">
                  <c:v>2016</c:v>
                </c:pt>
                <c:pt idx="2">
                  <c:v>2017</c:v>
                </c:pt>
                <c:pt idx="3">
                  <c:v>2018</c:v>
                </c:pt>
                <c:pt idx="4">
                  <c:v>2019</c:v>
                </c:pt>
                <c:pt idx="5">
                  <c:v>2020</c:v>
                </c:pt>
                <c:pt idx="6">
                  <c:v>2021</c:v>
                </c:pt>
              </c:numCache>
            </c:numRef>
          </c:cat>
          <c:val>
            <c:numRef>
              <c:f>'Downlight Large'!$E$21:$K$21</c:f>
              <c:numCache>
                <c:formatCode>0%</c:formatCode>
                <c:ptCount val="7"/>
                <c:pt idx="0">
                  <c:v>0.24460749027891304</c:v>
                </c:pt>
                <c:pt idx="1">
                  <c:v>0.24957649584803204</c:v>
                </c:pt>
                <c:pt idx="2">
                  <c:v>0.25361247206923565</c:v>
                </c:pt>
                <c:pt idx="3">
                  <c:v>0.25776237810810881</c:v>
                </c:pt>
                <c:pt idx="4">
                  <c:v>0.26147068537199275</c:v>
                </c:pt>
                <c:pt idx="5">
                  <c:v>0.26186826717458345</c:v>
                </c:pt>
                <c:pt idx="6">
                  <c:v>0.26198242283652201</c:v>
                </c:pt>
              </c:numCache>
            </c:numRef>
          </c:val>
          <c:extLst>
            <c:ext xmlns:c16="http://schemas.microsoft.com/office/drawing/2014/chart" uri="{C3380CC4-5D6E-409C-BE32-E72D297353CC}">
              <c16:uniqueId val="{00000000-B45D-4614-AA17-5C30112B99F6}"/>
            </c:ext>
          </c:extLst>
        </c:ser>
        <c:ser>
          <c:idx val="2"/>
          <c:order val="2"/>
          <c:tx>
            <c:strRef>
              <c:f>'Downlight Large'!$D$22</c:f>
              <c:strCache>
                <c:ptCount val="1"/>
                <c:pt idx="0">
                  <c:v>Hal</c:v>
                </c:pt>
              </c:strCache>
            </c:strRef>
          </c:tx>
          <c:spPr>
            <a:solidFill>
              <a:schemeClr val="accent3"/>
            </a:solidFill>
            <a:ln w="25400">
              <a:noFill/>
            </a:ln>
            <a:effectLst/>
          </c:spPr>
          <c:cat>
            <c:numRef>
              <c:f>'Downlight Large'!$E$20:$K$20</c:f>
              <c:numCache>
                <c:formatCode>General</c:formatCode>
                <c:ptCount val="7"/>
                <c:pt idx="0">
                  <c:v>2015</c:v>
                </c:pt>
                <c:pt idx="1">
                  <c:v>2016</c:v>
                </c:pt>
                <c:pt idx="2">
                  <c:v>2017</c:v>
                </c:pt>
                <c:pt idx="3">
                  <c:v>2018</c:v>
                </c:pt>
                <c:pt idx="4">
                  <c:v>2019</c:v>
                </c:pt>
                <c:pt idx="5">
                  <c:v>2020</c:v>
                </c:pt>
                <c:pt idx="6">
                  <c:v>2021</c:v>
                </c:pt>
              </c:numCache>
            </c:numRef>
          </c:cat>
          <c:val>
            <c:numRef>
              <c:f>'Downlight Large'!$E$22:$K$22</c:f>
              <c:numCache>
                <c:formatCode>0%</c:formatCode>
                <c:ptCount val="7"/>
                <c:pt idx="0">
                  <c:v>0.14425323468651133</c:v>
                </c:pt>
                <c:pt idx="1">
                  <c:v>0.14822664647460171</c:v>
                </c:pt>
                <c:pt idx="2">
                  <c:v>0.14999020140569008</c:v>
                </c:pt>
                <c:pt idx="3">
                  <c:v>0.15124044004185955</c:v>
                </c:pt>
                <c:pt idx="4">
                  <c:v>0.14999667415586326</c:v>
                </c:pt>
                <c:pt idx="5">
                  <c:v>0.15033880485697088</c:v>
                </c:pt>
                <c:pt idx="6">
                  <c:v>0.15099804394550351</c:v>
                </c:pt>
              </c:numCache>
            </c:numRef>
          </c:val>
          <c:extLst>
            <c:ext xmlns:c16="http://schemas.microsoft.com/office/drawing/2014/chart" uri="{C3380CC4-5D6E-409C-BE32-E72D297353CC}">
              <c16:uniqueId val="{00000001-B45D-4614-AA17-5C30112B99F6}"/>
            </c:ext>
          </c:extLst>
        </c:ser>
        <c:ser>
          <c:idx val="3"/>
          <c:order val="3"/>
          <c:tx>
            <c:strRef>
              <c:f>'Downlight Large'!$D$23</c:f>
              <c:strCache>
                <c:ptCount val="1"/>
                <c:pt idx="0">
                  <c:v>Inc</c:v>
                </c:pt>
              </c:strCache>
            </c:strRef>
          </c:tx>
          <c:spPr>
            <a:solidFill>
              <a:schemeClr val="accent4"/>
            </a:solidFill>
            <a:ln w="25400">
              <a:noFill/>
            </a:ln>
            <a:effectLst/>
          </c:spPr>
          <c:cat>
            <c:numRef>
              <c:f>'Downlight Large'!$E$20:$K$20</c:f>
              <c:numCache>
                <c:formatCode>General</c:formatCode>
                <c:ptCount val="7"/>
                <c:pt idx="0">
                  <c:v>2015</c:v>
                </c:pt>
                <c:pt idx="1">
                  <c:v>2016</c:v>
                </c:pt>
                <c:pt idx="2">
                  <c:v>2017</c:v>
                </c:pt>
                <c:pt idx="3">
                  <c:v>2018</c:v>
                </c:pt>
                <c:pt idx="4">
                  <c:v>2019</c:v>
                </c:pt>
                <c:pt idx="5">
                  <c:v>2020</c:v>
                </c:pt>
                <c:pt idx="6">
                  <c:v>2021</c:v>
                </c:pt>
              </c:numCache>
            </c:numRef>
          </c:cat>
          <c:val>
            <c:numRef>
              <c:f>'Downlight Large'!$E$23:$K$23</c:f>
              <c:numCache>
                <c:formatCode>0%</c:formatCode>
                <c:ptCount val="7"/>
                <c:pt idx="0">
                  <c:v>0.20991737582120348</c:v>
                </c:pt>
                <c:pt idx="1">
                  <c:v>0.21648983649117245</c:v>
                </c:pt>
                <c:pt idx="2">
                  <c:v>0.21857213875156772</c:v>
                </c:pt>
                <c:pt idx="3">
                  <c:v>0.21945998257724633</c:v>
                </c:pt>
                <c:pt idx="4">
                  <c:v>0.2149781483783467</c:v>
                </c:pt>
                <c:pt idx="5">
                  <c:v>0.21554604069683209</c:v>
                </c:pt>
                <c:pt idx="6">
                  <c:v>0.21694955719162601</c:v>
                </c:pt>
              </c:numCache>
            </c:numRef>
          </c:val>
          <c:extLst>
            <c:ext xmlns:c16="http://schemas.microsoft.com/office/drawing/2014/chart" uri="{C3380CC4-5D6E-409C-BE32-E72D297353CC}">
              <c16:uniqueId val="{00000002-B45D-4614-AA17-5C30112B99F6}"/>
            </c:ext>
          </c:extLst>
        </c:ser>
        <c:ser>
          <c:idx val="4"/>
          <c:order val="4"/>
          <c:tx>
            <c:strRef>
              <c:f>'Downlight Large'!$D$24</c:f>
              <c:strCache>
                <c:ptCount val="1"/>
                <c:pt idx="0">
                  <c:v>LED Lamp</c:v>
                </c:pt>
              </c:strCache>
            </c:strRef>
          </c:tx>
          <c:spPr>
            <a:solidFill>
              <a:schemeClr val="accent5"/>
            </a:solidFill>
            <a:ln w="25400">
              <a:noFill/>
            </a:ln>
            <a:effectLst/>
          </c:spPr>
          <c:cat>
            <c:numRef>
              <c:f>'Downlight Large'!$E$20:$K$20</c:f>
              <c:numCache>
                <c:formatCode>General</c:formatCode>
                <c:ptCount val="7"/>
                <c:pt idx="0">
                  <c:v>2015</c:v>
                </c:pt>
                <c:pt idx="1">
                  <c:v>2016</c:v>
                </c:pt>
                <c:pt idx="2">
                  <c:v>2017</c:v>
                </c:pt>
                <c:pt idx="3">
                  <c:v>2018</c:v>
                </c:pt>
                <c:pt idx="4">
                  <c:v>2019</c:v>
                </c:pt>
                <c:pt idx="5">
                  <c:v>2020</c:v>
                </c:pt>
                <c:pt idx="6">
                  <c:v>2021</c:v>
                </c:pt>
              </c:numCache>
            </c:numRef>
          </c:cat>
          <c:val>
            <c:numRef>
              <c:f>'Downlight Large'!$E$24:$K$24</c:f>
              <c:numCache>
                <c:formatCode>0%</c:formatCode>
                <c:ptCount val="7"/>
                <c:pt idx="0">
                  <c:v>8.5624235205862625E-2</c:v>
                </c:pt>
                <c:pt idx="1">
                  <c:v>8.5895683105037021E-2</c:v>
                </c:pt>
                <c:pt idx="2">
                  <c:v>8.8166819996915294E-2</c:v>
                </c:pt>
                <c:pt idx="3">
                  <c:v>9.1289419178158554E-2</c:v>
                </c:pt>
                <c:pt idx="4">
                  <c:v>9.7405254372878322E-2</c:v>
                </c:pt>
                <c:pt idx="5">
                  <c:v>9.7366896817187271E-2</c:v>
                </c:pt>
                <c:pt idx="6">
                  <c:v>9.6544471335847301E-2</c:v>
                </c:pt>
              </c:numCache>
            </c:numRef>
          </c:val>
          <c:extLst>
            <c:ext xmlns:c16="http://schemas.microsoft.com/office/drawing/2014/chart" uri="{C3380CC4-5D6E-409C-BE32-E72D297353CC}">
              <c16:uniqueId val="{00000003-B45D-4614-AA17-5C30112B99F6}"/>
            </c:ext>
          </c:extLst>
        </c:ser>
        <c:ser>
          <c:idx val="5"/>
          <c:order val="5"/>
          <c:tx>
            <c:strRef>
              <c:f>'Downlight Large'!$D$25</c:f>
              <c:strCache>
                <c:ptCount val="1"/>
                <c:pt idx="0">
                  <c:v>LED Luminaire</c:v>
                </c:pt>
              </c:strCache>
            </c:strRef>
          </c:tx>
          <c:spPr>
            <a:solidFill>
              <a:schemeClr val="accent6"/>
            </a:solidFill>
            <a:ln w="25400">
              <a:noFill/>
            </a:ln>
            <a:effectLst/>
          </c:spPr>
          <c:cat>
            <c:numRef>
              <c:f>'Downlight Large'!$E$20:$K$20</c:f>
              <c:numCache>
                <c:formatCode>General</c:formatCode>
                <c:ptCount val="7"/>
                <c:pt idx="0">
                  <c:v>2015</c:v>
                </c:pt>
                <c:pt idx="1">
                  <c:v>2016</c:v>
                </c:pt>
                <c:pt idx="2">
                  <c:v>2017</c:v>
                </c:pt>
                <c:pt idx="3">
                  <c:v>2018</c:v>
                </c:pt>
                <c:pt idx="4">
                  <c:v>2019</c:v>
                </c:pt>
                <c:pt idx="5">
                  <c:v>2020</c:v>
                </c:pt>
                <c:pt idx="6">
                  <c:v>2021</c:v>
                </c:pt>
              </c:numCache>
            </c:numRef>
          </c:cat>
          <c:val>
            <c:numRef>
              <c:f>'Downlight Large'!$E$25:$K$25</c:f>
              <c:numCache>
                <c:formatCode>0%</c:formatCode>
                <c:ptCount val="7"/>
                <c:pt idx="0">
                  <c:v>2.841446157317973E-3</c:v>
                </c:pt>
                <c:pt idx="1">
                  <c:v>2.8535354429421885E-3</c:v>
                </c:pt>
                <c:pt idx="2">
                  <c:v>2.9276635877834366E-3</c:v>
                </c:pt>
                <c:pt idx="3">
                  <c:v>3.0285919097992079E-3</c:v>
                </c:pt>
                <c:pt idx="4">
                  <c:v>3.2240236537420907E-3</c:v>
                </c:pt>
                <c:pt idx="5">
                  <c:v>3.2233993030098018E-3</c:v>
                </c:pt>
                <c:pt idx="6">
                  <c:v>3.1979095381236785E-3</c:v>
                </c:pt>
              </c:numCache>
            </c:numRef>
          </c:val>
          <c:extLst>
            <c:ext xmlns:c16="http://schemas.microsoft.com/office/drawing/2014/chart" uri="{C3380CC4-5D6E-409C-BE32-E72D297353CC}">
              <c16:uniqueId val="{00000004-B45D-4614-AA17-5C30112B99F6}"/>
            </c:ext>
          </c:extLst>
        </c:ser>
        <c:ser>
          <c:idx val="6"/>
          <c:order val="6"/>
          <c:tx>
            <c:strRef>
              <c:f>'Downlight Large'!$D$26</c:f>
              <c:strCache>
                <c:ptCount val="1"/>
                <c:pt idx="0">
                  <c:v>Pin CFL</c:v>
                </c:pt>
              </c:strCache>
            </c:strRef>
          </c:tx>
          <c:spPr>
            <a:solidFill>
              <a:schemeClr val="accent1">
                <a:lumMod val="60000"/>
              </a:schemeClr>
            </a:solidFill>
            <a:ln w="25400">
              <a:noFill/>
            </a:ln>
            <a:effectLst/>
          </c:spPr>
          <c:cat>
            <c:numRef>
              <c:f>'Downlight Large'!$E$20:$K$20</c:f>
              <c:numCache>
                <c:formatCode>General</c:formatCode>
                <c:ptCount val="7"/>
                <c:pt idx="0">
                  <c:v>2015</c:v>
                </c:pt>
                <c:pt idx="1">
                  <c:v>2016</c:v>
                </c:pt>
                <c:pt idx="2">
                  <c:v>2017</c:v>
                </c:pt>
                <c:pt idx="3">
                  <c:v>2018</c:v>
                </c:pt>
                <c:pt idx="4">
                  <c:v>2019</c:v>
                </c:pt>
                <c:pt idx="5">
                  <c:v>2020</c:v>
                </c:pt>
                <c:pt idx="6">
                  <c:v>2021</c:v>
                </c:pt>
              </c:numCache>
            </c:numRef>
          </c:cat>
          <c:val>
            <c:numRef>
              <c:f>'Downlight Large'!$E$26:$K$26</c:f>
              <c:numCache>
                <c:formatCode>0%</c:formatCode>
                <c:ptCount val="7"/>
                <c:pt idx="0">
                  <c:v>0.31275621785019153</c:v>
                </c:pt>
                <c:pt idx="1">
                  <c:v>0.29695780263821464</c:v>
                </c:pt>
                <c:pt idx="2">
                  <c:v>0.28673070418880781</c:v>
                </c:pt>
                <c:pt idx="3">
                  <c:v>0.27721918818482766</c:v>
                </c:pt>
                <c:pt idx="4">
                  <c:v>0.27292521406717674</c:v>
                </c:pt>
                <c:pt idx="5">
                  <c:v>0.27165659115141644</c:v>
                </c:pt>
                <c:pt idx="6">
                  <c:v>0.27032759515237748</c:v>
                </c:pt>
              </c:numCache>
            </c:numRef>
          </c:val>
          <c:extLst>
            <c:ext xmlns:c16="http://schemas.microsoft.com/office/drawing/2014/chart" uri="{C3380CC4-5D6E-409C-BE32-E72D297353CC}">
              <c16:uniqueId val="{00000005-B45D-4614-AA17-5C30112B99F6}"/>
            </c:ext>
          </c:extLst>
        </c:ser>
        <c:dLbls>
          <c:showLegendKey val="0"/>
          <c:showVal val="0"/>
          <c:showCatName val="0"/>
          <c:showSerName val="0"/>
          <c:showPercent val="0"/>
          <c:showBubbleSize val="0"/>
        </c:dLbls>
        <c:axId val="513778600"/>
        <c:axId val="513780952"/>
        <c:extLst>
          <c:ext xmlns:c15="http://schemas.microsoft.com/office/drawing/2012/chart" uri="{02D57815-91ED-43cb-92C2-25804820EDAC}">
            <c15:filteredAreaSeries>
              <c15:ser>
                <c:idx val="0"/>
                <c:order val="0"/>
                <c:tx>
                  <c:strRef>
                    <c:extLst>
                      <c:ext uri="{02D57815-91ED-43cb-92C2-25804820EDAC}">
                        <c15:formulaRef>
                          <c15:sqref>'Downlight Large'!$D$20</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'Downlight Large'!$E$20:$K$20</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'Downlight Large'!$E$20:$K$20</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6-B45D-4614-AA17-5C30112B99F6}"/>
                  </c:ext>
                </c:extLst>
              </c15:ser>
            </c15:filteredAreaSeries>
          </c:ext>
        </c:extLst>
      </c:areaChart>
      <c:catAx>
        <c:axId val="5137786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780952"/>
        <c:crosses val="autoZero"/>
        <c:auto val="1"/>
        <c:lblAlgn val="ctr"/>
        <c:lblOffset val="100"/>
        <c:noMultiLvlLbl val="0"/>
      </c:catAx>
      <c:valAx>
        <c:axId val="513780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377860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'Downlight Large'!$D$62</c:f>
              <c:strCache>
                <c:ptCount val="1"/>
                <c:pt idx="0">
                  <c:v>Market</c:v>
                </c:pt>
              </c:strCache>
            </c:strRef>
          </c:tx>
          <c:spPr>
            <a:ln w="25400" cap="rnd">
              <a:solidFill>
                <a:schemeClr val="accent1"/>
              </a:solidFill>
              <a:round/>
            </a:ln>
            <a:effectLst/>
          </c:spPr>
          <c:marker>
            <c:symbol val="circle"/>
            <c:size val="5"/>
            <c:spPr>
              <a:solidFill>
                <a:schemeClr val="accent1"/>
              </a:solidFill>
              <a:ln w="9525">
                <a:solidFill>
                  <a:schemeClr val="accent1"/>
                </a:solidFill>
              </a:ln>
              <a:effectLst/>
            </c:spPr>
          </c:marker>
          <c:xVal>
            <c:numRef>
              <c:f>'Downlight Large'!$E$61:$K$61</c:f>
              <c:numCache>
                <c:formatCode>General</c:formatCode>
                <c:ptCount val="7"/>
                <c:pt idx="0">
                  <c:v>2015</c:v>
                </c:pt>
                <c:pt idx="1">
                  <c:v>2016</c:v>
                </c:pt>
                <c:pt idx="2">
                  <c:v>2017</c:v>
                </c:pt>
                <c:pt idx="3">
                  <c:v>2018</c:v>
                </c:pt>
                <c:pt idx="4">
                  <c:v>2019</c:v>
                </c:pt>
                <c:pt idx="5">
                  <c:v>2020</c:v>
                </c:pt>
                <c:pt idx="6">
                  <c:v>2021</c:v>
                </c:pt>
              </c:numCache>
            </c:numRef>
          </c:xVal>
          <c:yVal>
            <c:numRef>
              <c:f>'Downlight Large'!$E$62:$K$62</c:f>
              <c:numCache>
                <c:formatCode>0</c:formatCode>
                <c:ptCount val="7"/>
                <c:pt idx="0">
                  <c:v>99.283764624310237</c:v>
                </c:pt>
                <c:pt idx="1">
                  <c:v>100.97203505779697</c:v>
                </c:pt>
                <c:pt idx="2">
                  <c:v>101.52647602045879</c:v>
                </c:pt>
                <c:pt idx="3">
                  <c:v>86.024886065682978</c:v>
                </c:pt>
                <c:pt idx="4">
                  <c:v>76.856359373256808</c:v>
                </c:pt>
                <c:pt idx="5">
                  <c:v>69.748129641676982</c:v>
                </c:pt>
                <c:pt idx="6">
                  <c:v>65.811291901789858</c:v>
                </c:pt>
              </c:numCache>
            </c:numRef>
          </c:yVal>
          <c:smooth val="0"/>
          <c:extLst>
            <c:ext xmlns:c16="http://schemas.microsoft.com/office/drawing/2014/chart" uri="{C3380CC4-5D6E-409C-BE32-E72D297353CC}">
              <c16:uniqueId val="{00000000-82BC-4F54-886E-0351F7AC3F3C}"/>
            </c:ext>
          </c:extLst>
        </c:ser>
        <c:ser>
          <c:idx val="1"/>
          <c:order val="1"/>
          <c:tx>
            <c:strRef>
              <c:f>'Downlight Large'!$D$63</c:f>
              <c:strCache>
                <c:ptCount val="1"/>
                <c:pt idx="0">
                  <c:v>Frozen Baseline</c:v>
                </c:pt>
              </c:strCache>
            </c:strRef>
          </c:tx>
          <c:spPr>
            <a:ln w="25400" cap="rnd">
              <a:solidFill>
                <a:schemeClr val="accent2"/>
              </a:solidFill>
              <a:round/>
            </a:ln>
            <a:effectLst/>
          </c:spPr>
          <c:marker>
            <c:symbol val="circle"/>
            <c:size val="5"/>
            <c:spPr>
              <a:solidFill>
                <a:schemeClr val="accent2"/>
              </a:solidFill>
              <a:ln w="9525">
                <a:solidFill>
                  <a:schemeClr val="accent2"/>
                </a:solidFill>
              </a:ln>
              <a:effectLst/>
            </c:spPr>
          </c:marker>
          <c:xVal>
            <c:numRef>
              <c:f>'Downlight Large'!$E$61:$K$61</c:f>
              <c:numCache>
                <c:formatCode>General</c:formatCode>
                <c:ptCount val="7"/>
                <c:pt idx="0">
                  <c:v>2015</c:v>
                </c:pt>
                <c:pt idx="1">
                  <c:v>2016</c:v>
                </c:pt>
                <c:pt idx="2">
                  <c:v>2017</c:v>
                </c:pt>
                <c:pt idx="3">
                  <c:v>2018</c:v>
                </c:pt>
                <c:pt idx="4">
                  <c:v>2019</c:v>
                </c:pt>
                <c:pt idx="5">
                  <c:v>2020</c:v>
                </c:pt>
                <c:pt idx="6">
                  <c:v>2021</c:v>
                </c:pt>
              </c:numCache>
            </c:numRef>
          </c:xVal>
          <c:yVal>
            <c:numRef>
              <c:f>'Downlight Large'!$E$63:$K$63</c:f>
              <c:numCache>
                <c:formatCode>0</c:formatCode>
                <c:ptCount val="7"/>
                <c:pt idx="0">
                  <c:v>99.283764624310237</c:v>
                </c:pt>
                <c:pt idx="1">
                  <c:v>102.4116178102776</c:v>
                </c:pt>
                <c:pt idx="2">
                  <c:v>103.45848003085619</c:v>
                </c:pt>
                <c:pt idx="3">
                  <c:v>104.70226167277301</c:v>
                </c:pt>
                <c:pt idx="4">
                  <c:v>104.86870864197398</c:v>
                </c:pt>
                <c:pt idx="5">
                  <c:v>105.03985159216407</c:v>
                </c:pt>
                <c:pt idx="6">
                  <c:v>105.87047096470782</c:v>
                </c:pt>
              </c:numCache>
            </c:numRef>
          </c:yVal>
          <c:smooth val="0"/>
          <c:extLst>
            <c:ext xmlns:c16="http://schemas.microsoft.com/office/drawing/2014/chart" uri="{C3380CC4-5D6E-409C-BE32-E72D297353CC}">
              <c16:uniqueId val="{00000001-82BC-4F54-886E-0351F7AC3F3C}"/>
            </c:ext>
          </c:extLst>
        </c:ser>
        <c:dLbls>
          <c:showLegendKey val="0"/>
          <c:showVal val="0"/>
          <c:showCatName val="0"/>
          <c:showSerName val="0"/>
          <c:showPercent val="0"/>
          <c:showBubbleSize val="0"/>
        </c:dLbls>
        <c:axId val="402904264"/>
        <c:axId val="402909752"/>
      </c:scatterChart>
      <c:valAx>
        <c:axId val="402904264"/>
        <c:scaling>
          <c:orientation val="minMax"/>
          <c:max val="2021"/>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909752"/>
        <c:crosses val="autoZero"/>
        <c:crossBetween val="midCat"/>
      </c:valAx>
      <c:valAx>
        <c:axId val="402909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90426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'Downlight Large'!$D$34</c:f>
              <c:strCache>
                <c:ptCount val="1"/>
                <c:pt idx="0">
                  <c:v>CFL</c:v>
                </c:pt>
              </c:strCache>
            </c:strRef>
          </c:tx>
          <c:spPr>
            <a:solidFill>
              <a:schemeClr val="accent2"/>
            </a:solidFill>
            <a:ln w="25400">
              <a:noFill/>
            </a:ln>
            <a:effectLst/>
          </c:spPr>
          <c:cat>
            <c:numRef>
              <c:f>'Downlight Large'!$E$33:$K$33</c:f>
              <c:numCache>
                <c:formatCode>General</c:formatCode>
                <c:ptCount val="7"/>
                <c:pt idx="0">
                  <c:v>2015</c:v>
                </c:pt>
                <c:pt idx="1">
                  <c:v>2016</c:v>
                </c:pt>
                <c:pt idx="2">
                  <c:v>2017</c:v>
                </c:pt>
                <c:pt idx="3">
                  <c:v>2018</c:v>
                </c:pt>
                <c:pt idx="4">
                  <c:v>2019</c:v>
                </c:pt>
                <c:pt idx="5">
                  <c:v>2020</c:v>
                </c:pt>
                <c:pt idx="6">
                  <c:v>2021</c:v>
                </c:pt>
              </c:numCache>
            </c:numRef>
          </c:cat>
          <c:val>
            <c:numRef>
              <c:f>'Downlight Large'!$E$34:$K$34</c:f>
              <c:numCache>
                <c:formatCode>0%</c:formatCode>
                <c:ptCount val="7"/>
                <c:pt idx="0">
                  <c:v>0.17830318017378</c:v>
                </c:pt>
                <c:pt idx="1">
                  <c:v>0.237709945231529</c:v>
                </c:pt>
                <c:pt idx="2">
                  <c:v>0.24786045047904201</c:v>
                </c:pt>
                <c:pt idx="3">
                  <c:v>0.25184644108631998</c:v>
                </c:pt>
                <c:pt idx="4">
                  <c:v>0.20876387970683499</c:v>
                </c:pt>
                <c:pt idx="5">
                  <c:v>0.16089428571189099</c:v>
                </c:pt>
                <c:pt idx="6">
                  <c:v>0.120361968291737</c:v>
                </c:pt>
              </c:numCache>
            </c:numRef>
          </c:val>
          <c:extLst>
            <c:ext xmlns:c16="http://schemas.microsoft.com/office/drawing/2014/chart" uri="{C3380CC4-5D6E-409C-BE32-E72D297353CC}">
              <c16:uniqueId val="{00000000-125F-470A-A245-410CE0910406}"/>
            </c:ext>
          </c:extLst>
        </c:ser>
        <c:ser>
          <c:idx val="2"/>
          <c:order val="2"/>
          <c:tx>
            <c:strRef>
              <c:f>'Downlight Large'!$D$35</c:f>
              <c:strCache>
                <c:ptCount val="1"/>
                <c:pt idx="0">
                  <c:v>Hal</c:v>
                </c:pt>
              </c:strCache>
            </c:strRef>
          </c:tx>
          <c:spPr>
            <a:solidFill>
              <a:schemeClr val="accent3"/>
            </a:solidFill>
            <a:ln w="25400">
              <a:noFill/>
            </a:ln>
            <a:effectLst/>
          </c:spPr>
          <c:cat>
            <c:numRef>
              <c:f>'Downlight Large'!$E$33:$K$33</c:f>
              <c:numCache>
                <c:formatCode>General</c:formatCode>
                <c:ptCount val="7"/>
                <c:pt idx="0">
                  <c:v>2015</c:v>
                </c:pt>
                <c:pt idx="1">
                  <c:v>2016</c:v>
                </c:pt>
                <c:pt idx="2">
                  <c:v>2017</c:v>
                </c:pt>
                <c:pt idx="3">
                  <c:v>2018</c:v>
                </c:pt>
                <c:pt idx="4">
                  <c:v>2019</c:v>
                </c:pt>
                <c:pt idx="5">
                  <c:v>2020</c:v>
                </c:pt>
                <c:pt idx="6">
                  <c:v>2021</c:v>
                </c:pt>
              </c:numCache>
            </c:numRef>
          </c:cat>
          <c:val>
            <c:numRef>
              <c:f>'Downlight Large'!$E$35:$K$35</c:f>
              <c:numCache>
                <c:formatCode>0%</c:formatCode>
                <c:ptCount val="7"/>
                <c:pt idx="0">
                  <c:v>6.18933167101604E-2</c:v>
                </c:pt>
                <c:pt idx="1">
                  <c:v>7.1880898486736997E-2</c:v>
                </c:pt>
                <c:pt idx="2">
                  <c:v>8.0748566831152904E-2</c:v>
                </c:pt>
                <c:pt idx="3">
                  <c:v>5.8086107384094102E-2</c:v>
                </c:pt>
                <c:pt idx="4">
                  <c:v>4.9621441498405097E-2</c:v>
                </c:pt>
                <c:pt idx="5">
                  <c:v>3.9230570193714898E-2</c:v>
                </c:pt>
                <c:pt idx="6">
                  <c:v>3.3949303300515002E-2</c:v>
                </c:pt>
              </c:numCache>
            </c:numRef>
          </c:val>
          <c:extLst>
            <c:ext xmlns:c16="http://schemas.microsoft.com/office/drawing/2014/chart" uri="{C3380CC4-5D6E-409C-BE32-E72D297353CC}">
              <c16:uniqueId val="{00000001-125F-470A-A245-410CE0910406}"/>
            </c:ext>
          </c:extLst>
        </c:ser>
        <c:ser>
          <c:idx val="3"/>
          <c:order val="3"/>
          <c:tx>
            <c:strRef>
              <c:f>'Downlight Large'!$D$36</c:f>
              <c:strCache>
                <c:ptCount val="1"/>
                <c:pt idx="0">
                  <c:v>Inc</c:v>
                </c:pt>
              </c:strCache>
            </c:strRef>
          </c:tx>
          <c:spPr>
            <a:solidFill>
              <a:schemeClr val="accent4"/>
            </a:solidFill>
            <a:ln w="25400">
              <a:noFill/>
            </a:ln>
            <a:effectLst/>
          </c:spPr>
          <c:cat>
            <c:numRef>
              <c:f>'Downlight Large'!$E$33:$K$33</c:f>
              <c:numCache>
                <c:formatCode>General</c:formatCode>
                <c:ptCount val="7"/>
                <c:pt idx="0">
                  <c:v>2015</c:v>
                </c:pt>
                <c:pt idx="1">
                  <c:v>2016</c:v>
                </c:pt>
                <c:pt idx="2">
                  <c:v>2017</c:v>
                </c:pt>
                <c:pt idx="3">
                  <c:v>2018</c:v>
                </c:pt>
                <c:pt idx="4">
                  <c:v>2019</c:v>
                </c:pt>
                <c:pt idx="5">
                  <c:v>2020</c:v>
                </c:pt>
                <c:pt idx="6">
                  <c:v>2021</c:v>
                </c:pt>
              </c:numCache>
            </c:numRef>
          </c:cat>
          <c:val>
            <c:numRef>
              <c:f>'Downlight Large'!$E$36:$K$36</c:f>
              <c:numCache>
                <c:formatCode>0%</c:formatCode>
                <c:ptCount val="7"/>
                <c:pt idx="0">
                  <c:v>8.0815425858199494E-2</c:v>
                </c:pt>
                <c:pt idx="1">
                  <c:v>7.1538982178417906E-2</c:v>
                </c:pt>
                <c:pt idx="2">
                  <c:v>6.9280737900803593E-2</c:v>
                </c:pt>
                <c:pt idx="3">
                  <c:v>3.4444880244091002E-2</c:v>
                </c:pt>
                <c:pt idx="4">
                  <c:v>1.4527335190939201E-2</c:v>
                </c:pt>
                <c:pt idx="5">
                  <c:v>6.3666759289934703E-3</c:v>
                </c:pt>
                <c:pt idx="6">
                  <c:v>5.5012322644432798E-3</c:v>
                </c:pt>
              </c:numCache>
            </c:numRef>
          </c:val>
          <c:extLst>
            <c:ext xmlns:c16="http://schemas.microsoft.com/office/drawing/2014/chart" uri="{C3380CC4-5D6E-409C-BE32-E72D297353CC}">
              <c16:uniqueId val="{00000002-125F-470A-A245-410CE0910406}"/>
            </c:ext>
          </c:extLst>
        </c:ser>
        <c:ser>
          <c:idx val="4"/>
          <c:order val="4"/>
          <c:tx>
            <c:strRef>
              <c:f>'Downlight Large'!$D$37</c:f>
              <c:strCache>
                <c:ptCount val="1"/>
                <c:pt idx="0">
                  <c:v>LED Lamp</c:v>
                </c:pt>
              </c:strCache>
            </c:strRef>
          </c:tx>
          <c:spPr>
            <a:solidFill>
              <a:schemeClr val="accent5"/>
            </a:solidFill>
            <a:ln w="25400">
              <a:noFill/>
            </a:ln>
            <a:effectLst/>
          </c:spPr>
          <c:cat>
            <c:numRef>
              <c:f>'Downlight Large'!$E$33:$K$33</c:f>
              <c:numCache>
                <c:formatCode>General</c:formatCode>
                <c:ptCount val="7"/>
                <c:pt idx="0">
                  <c:v>2015</c:v>
                </c:pt>
                <c:pt idx="1">
                  <c:v>2016</c:v>
                </c:pt>
                <c:pt idx="2">
                  <c:v>2017</c:v>
                </c:pt>
                <c:pt idx="3">
                  <c:v>2018</c:v>
                </c:pt>
                <c:pt idx="4">
                  <c:v>2019</c:v>
                </c:pt>
                <c:pt idx="5">
                  <c:v>2020</c:v>
                </c:pt>
                <c:pt idx="6">
                  <c:v>2021</c:v>
                </c:pt>
              </c:numCache>
            </c:numRef>
          </c:cat>
          <c:val>
            <c:numRef>
              <c:f>'Downlight Large'!$E$37:$K$37</c:f>
              <c:numCache>
                <c:formatCode>0%</c:formatCode>
                <c:ptCount val="7"/>
                <c:pt idx="0">
                  <c:v>6.7567734054345699E-2</c:v>
                </c:pt>
                <c:pt idx="1">
                  <c:v>0.11313784459192799</c:v>
                </c:pt>
                <c:pt idx="2">
                  <c:v>0.193985811551002</c:v>
                </c:pt>
                <c:pt idx="3">
                  <c:v>0.316408540681546</c:v>
                </c:pt>
                <c:pt idx="4">
                  <c:v>0.42848092532780402</c:v>
                </c:pt>
                <c:pt idx="5">
                  <c:v>0.52118880199528606</c:v>
                </c:pt>
                <c:pt idx="6">
                  <c:v>0.59084485096837402</c:v>
                </c:pt>
              </c:numCache>
            </c:numRef>
          </c:val>
          <c:extLst>
            <c:ext xmlns:c16="http://schemas.microsoft.com/office/drawing/2014/chart" uri="{C3380CC4-5D6E-409C-BE32-E72D297353CC}">
              <c16:uniqueId val="{00000003-125F-470A-A245-410CE0910406}"/>
            </c:ext>
          </c:extLst>
        </c:ser>
        <c:ser>
          <c:idx val="5"/>
          <c:order val="5"/>
          <c:tx>
            <c:strRef>
              <c:f>'Downlight Large'!$D$38</c:f>
              <c:strCache>
                <c:ptCount val="1"/>
                <c:pt idx="0">
                  <c:v>LED Luminaire</c:v>
                </c:pt>
              </c:strCache>
            </c:strRef>
          </c:tx>
          <c:spPr>
            <a:solidFill>
              <a:schemeClr val="accent6"/>
            </a:solidFill>
            <a:ln w="25400">
              <a:noFill/>
            </a:ln>
            <a:effectLst/>
          </c:spPr>
          <c:cat>
            <c:numRef>
              <c:f>'Downlight Large'!$E$33:$K$33</c:f>
              <c:numCache>
                <c:formatCode>General</c:formatCode>
                <c:ptCount val="7"/>
                <c:pt idx="0">
                  <c:v>2015</c:v>
                </c:pt>
                <c:pt idx="1">
                  <c:v>2016</c:v>
                </c:pt>
                <c:pt idx="2">
                  <c:v>2017</c:v>
                </c:pt>
                <c:pt idx="3">
                  <c:v>2018</c:v>
                </c:pt>
                <c:pt idx="4">
                  <c:v>2019</c:v>
                </c:pt>
                <c:pt idx="5">
                  <c:v>2020</c:v>
                </c:pt>
                <c:pt idx="6">
                  <c:v>2021</c:v>
                </c:pt>
              </c:numCache>
            </c:numRef>
          </c:cat>
          <c:val>
            <c:numRef>
              <c:f>'Downlight Large'!$E$38:$K$38</c:f>
              <c:numCache>
                <c:formatCode>0%</c:formatCode>
                <c:ptCount val="7"/>
                <c:pt idx="0">
                  <c:v>7.4614056619351804E-2</c:v>
                </c:pt>
                <c:pt idx="1">
                  <c:v>7.4592238124329899E-2</c:v>
                </c:pt>
                <c:pt idx="2">
                  <c:v>7.3709087927093006E-2</c:v>
                </c:pt>
                <c:pt idx="3">
                  <c:v>7.2912616883911194E-2</c:v>
                </c:pt>
                <c:pt idx="4">
                  <c:v>7.0047380294600795E-2</c:v>
                </c:pt>
                <c:pt idx="5">
                  <c:v>6.7962615167649496E-2</c:v>
                </c:pt>
                <c:pt idx="6">
                  <c:v>6.5226212408806203E-2</c:v>
                </c:pt>
              </c:numCache>
            </c:numRef>
          </c:val>
          <c:extLst>
            <c:ext xmlns:c16="http://schemas.microsoft.com/office/drawing/2014/chart" uri="{C3380CC4-5D6E-409C-BE32-E72D297353CC}">
              <c16:uniqueId val="{00000004-125F-470A-A245-410CE0910406}"/>
            </c:ext>
          </c:extLst>
        </c:ser>
        <c:ser>
          <c:idx val="6"/>
          <c:order val="6"/>
          <c:tx>
            <c:strRef>
              <c:f>'Downlight Large'!$D$39</c:f>
              <c:strCache>
                <c:ptCount val="1"/>
                <c:pt idx="0">
                  <c:v>Pin CFL</c:v>
                </c:pt>
              </c:strCache>
            </c:strRef>
          </c:tx>
          <c:spPr>
            <a:solidFill>
              <a:schemeClr val="accent1">
                <a:lumMod val="60000"/>
              </a:schemeClr>
            </a:solidFill>
            <a:ln w="25400">
              <a:noFill/>
            </a:ln>
            <a:effectLst/>
          </c:spPr>
          <c:cat>
            <c:numRef>
              <c:f>'Downlight Large'!$E$33:$K$33</c:f>
              <c:numCache>
                <c:formatCode>General</c:formatCode>
                <c:ptCount val="7"/>
                <c:pt idx="0">
                  <c:v>2015</c:v>
                </c:pt>
                <c:pt idx="1">
                  <c:v>2016</c:v>
                </c:pt>
                <c:pt idx="2">
                  <c:v>2017</c:v>
                </c:pt>
                <c:pt idx="3">
                  <c:v>2018</c:v>
                </c:pt>
                <c:pt idx="4">
                  <c:v>2019</c:v>
                </c:pt>
                <c:pt idx="5">
                  <c:v>2020</c:v>
                </c:pt>
                <c:pt idx="6">
                  <c:v>2021</c:v>
                </c:pt>
              </c:numCache>
            </c:numRef>
          </c:cat>
          <c:val>
            <c:numRef>
              <c:f>'Downlight Large'!$E$39:$K$39</c:f>
              <c:numCache>
                <c:formatCode>0%</c:formatCode>
                <c:ptCount val="7"/>
                <c:pt idx="0">
                  <c:v>0.53680628658416196</c:v>
                </c:pt>
                <c:pt idx="1">
                  <c:v>0.431140091387058</c:v>
                </c:pt>
                <c:pt idx="2">
                  <c:v>0.334415345310907</c:v>
                </c:pt>
                <c:pt idx="3">
                  <c:v>0.26630141372003702</c:v>
                </c:pt>
                <c:pt idx="4">
                  <c:v>0.228559037981416</c:v>
                </c:pt>
                <c:pt idx="5">
                  <c:v>0.20435705100246501</c:v>
                </c:pt>
                <c:pt idx="6">
                  <c:v>0.18411643276612499</c:v>
                </c:pt>
              </c:numCache>
            </c:numRef>
          </c:val>
          <c:extLst>
            <c:ext xmlns:c16="http://schemas.microsoft.com/office/drawing/2014/chart" uri="{C3380CC4-5D6E-409C-BE32-E72D297353CC}">
              <c16:uniqueId val="{00000005-125F-470A-A245-410CE0910406}"/>
            </c:ext>
          </c:extLst>
        </c:ser>
        <c:dLbls>
          <c:showLegendKey val="0"/>
          <c:showVal val="0"/>
          <c:showCatName val="0"/>
          <c:showSerName val="0"/>
          <c:showPercent val="0"/>
          <c:showBubbleSize val="0"/>
        </c:dLbls>
        <c:axId val="402910144"/>
        <c:axId val="402903872"/>
        <c:extLst>
          <c:ext xmlns:c15="http://schemas.microsoft.com/office/drawing/2012/chart" uri="{02D57815-91ED-43cb-92C2-25804820EDAC}">
            <c15:filteredAreaSeries>
              <c15:ser>
                <c:idx val="0"/>
                <c:order val="0"/>
                <c:tx>
                  <c:strRef>
                    <c:extLst>
                      <c:ext uri="{02D57815-91ED-43cb-92C2-25804820EDAC}">
                        <c15:formulaRef>
                          <c15:sqref>'Downlight Large'!$D$33</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'Downlight Large'!$E$33:$K$33</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'Downlight Large'!$E$33:$K$33</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6-125F-470A-A245-410CE0910406}"/>
                  </c:ext>
                </c:extLst>
              </c15:ser>
            </c15:filteredAreaSeries>
          </c:ext>
        </c:extLst>
      </c:areaChart>
      <c:catAx>
        <c:axId val="402910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903872"/>
        <c:crosses val="autoZero"/>
        <c:auto val="1"/>
        <c:lblAlgn val="ctr"/>
        <c:lblOffset val="100"/>
        <c:noMultiLvlLbl val="0"/>
      </c:catAx>
      <c:valAx>
        <c:axId val="4029038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91014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'Downlight Large'!$D$48</c:f>
              <c:strCache>
                <c:ptCount val="1"/>
                <c:pt idx="0">
                  <c:v>CFL</c:v>
                </c:pt>
              </c:strCache>
            </c:strRef>
          </c:tx>
          <c:spPr>
            <a:solidFill>
              <a:schemeClr val="accent2"/>
            </a:solidFill>
            <a:ln w="25400">
              <a:noFill/>
            </a:ln>
            <a:effectLst/>
          </c:spPr>
          <c:cat>
            <c:numRef>
              <c:f>'Downlight Large'!$E$47:$K$47</c:f>
              <c:numCache>
                <c:formatCode>General</c:formatCode>
                <c:ptCount val="7"/>
                <c:pt idx="0">
                  <c:v>2015</c:v>
                </c:pt>
                <c:pt idx="1">
                  <c:v>2016</c:v>
                </c:pt>
                <c:pt idx="2">
                  <c:v>2017</c:v>
                </c:pt>
                <c:pt idx="3">
                  <c:v>2018</c:v>
                </c:pt>
                <c:pt idx="4">
                  <c:v>2019</c:v>
                </c:pt>
                <c:pt idx="5">
                  <c:v>2020</c:v>
                </c:pt>
                <c:pt idx="6">
                  <c:v>2021</c:v>
                </c:pt>
              </c:numCache>
            </c:numRef>
          </c:cat>
          <c:val>
            <c:numRef>
              <c:f>'Downlight Large'!$E$48:$K$48</c:f>
              <c:numCache>
                <c:formatCode>0%</c:formatCode>
                <c:ptCount val="7"/>
                <c:pt idx="0">
                  <c:v>0.17830318017378</c:v>
                </c:pt>
                <c:pt idx="1">
                  <c:v>0.22155484035995399</c:v>
                </c:pt>
                <c:pt idx="2">
                  <c:v>0.26271391173603997</c:v>
                </c:pt>
                <c:pt idx="3">
                  <c:v>0.282647192957654</c:v>
                </c:pt>
                <c:pt idx="4">
                  <c:v>0.28840199219552498</c:v>
                </c:pt>
                <c:pt idx="5">
                  <c:v>0.29094686616716797</c:v>
                </c:pt>
                <c:pt idx="6">
                  <c:v>0.29211962712328898</c:v>
                </c:pt>
              </c:numCache>
            </c:numRef>
          </c:val>
          <c:extLst>
            <c:ext xmlns:c16="http://schemas.microsoft.com/office/drawing/2014/chart" uri="{C3380CC4-5D6E-409C-BE32-E72D297353CC}">
              <c16:uniqueId val="{00000000-4BC0-445C-B0FE-E0BF7C279909}"/>
            </c:ext>
          </c:extLst>
        </c:ser>
        <c:ser>
          <c:idx val="2"/>
          <c:order val="2"/>
          <c:tx>
            <c:strRef>
              <c:f>'Downlight Large'!$D$49</c:f>
              <c:strCache>
                <c:ptCount val="1"/>
                <c:pt idx="0">
                  <c:v>Hal</c:v>
                </c:pt>
              </c:strCache>
            </c:strRef>
          </c:tx>
          <c:spPr>
            <a:solidFill>
              <a:schemeClr val="accent3"/>
            </a:solidFill>
            <a:ln w="25400">
              <a:noFill/>
            </a:ln>
            <a:effectLst/>
          </c:spPr>
          <c:cat>
            <c:numRef>
              <c:f>'Downlight Large'!$E$47:$K$47</c:f>
              <c:numCache>
                <c:formatCode>General</c:formatCode>
                <c:ptCount val="7"/>
                <c:pt idx="0">
                  <c:v>2015</c:v>
                </c:pt>
                <c:pt idx="1">
                  <c:v>2016</c:v>
                </c:pt>
                <c:pt idx="2">
                  <c:v>2017</c:v>
                </c:pt>
                <c:pt idx="3">
                  <c:v>2018</c:v>
                </c:pt>
                <c:pt idx="4">
                  <c:v>2019</c:v>
                </c:pt>
                <c:pt idx="5">
                  <c:v>2020</c:v>
                </c:pt>
                <c:pt idx="6">
                  <c:v>2021</c:v>
                </c:pt>
              </c:numCache>
            </c:numRef>
          </c:cat>
          <c:val>
            <c:numRef>
              <c:f>'Downlight Large'!$E$49:$K$49</c:f>
              <c:numCache>
                <c:formatCode>0%</c:formatCode>
                <c:ptCount val="7"/>
                <c:pt idx="0">
                  <c:v>6.18933167101604E-2</c:v>
                </c:pt>
                <c:pt idx="1">
                  <c:v>6.5148865775411596E-2</c:v>
                </c:pt>
                <c:pt idx="2">
                  <c:v>6.6025053772519701E-2</c:v>
                </c:pt>
                <c:pt idx="3">
                  <c:v>6.78750778144281E-2</c:v>
                </c:pt>
                <c:pt idx="4">
                  <c:v>6.7604564728563105E-2</c:v>
                </c:pt>
                <c:pt idx="5">
                  <c:v>6.7027242216306196E-2</c:v>
                </c:pt>
                <c:pt idx="6">
                  <c:v>6.7386303845149806E-2</c:v>
                </c:pt>
              </c:numCache>
            </c:numRef>
          </c:val>
          <c:extLst>
            <c:ext xmlns:c16="http://schemas.microsoft.com/office/drawing/2014/chart" uri="{C3380CC4-5D6E-409C-BE32-E72D297353CC}">
              <c16:uniqueId val="{00000001-4BC0-445C-B0FE-E0BF7C279909}"/>
            </c:ext>
          </c:extLst>
        </c:ser>
        <c:ser>
          <c:idx val="3"/>
          <c:order val="3"/>
          <c:tx>
            <c:strRef>
              <c:f>'Downlight Large'!$D$50</c:f>
              <c:strCache>
                <c:ptCount val="1"/>
                <c:pt idx="0">
                  <c:v>Inc</c:v>
                </c:pt>
              </c:strCache>
            </c:strRef>
          </c:tx>
          <c:spPr>
            <a:solidFill>
              <a:schemeClr val="accent4"/>
            </a:solidFill>
            <a:ln w="25400">
              <a:noFill/>
            </a:ln>
            <a:effectLst/>
          </c:spPr>
          <c:cat>
            <c:numRef>
              <c:f>'Downlight Large'!$E$47:$K$47</c:f>
              <c:numCache>
                <c:formatCode>General</c:formatCode>
                <c:ptCount val="7"/>
                <c:pt idx="0">
                  <c:v>2015</c:v>
                </c:pt>
                <c:pt idx="1">
                  <c:v>2016</c:v>
                </c:pt>
                <c:pt idx="2">
                  <c:v>2017</c:v>
                </c:pt>
                <c:pt idx="3">
                  <c:v>2018</c:v>
                </c:pt>
                <c:pt idx="4">
                  <c:v>2019</c:v>
                </c:pt>
                <c:pt idx="5">
                  <c:v>2020</c:v>
                </c:pt>
                <c:pt idx="6">
                  <c:v>2021</c:v>
                </c:pt>
              </c:numCache>
            </c:numRef>
          </c:cat>
          <c:val>
            <c:numRef>
              <c:f>'Downlight Large'!$E$50:$K$50</c:f>
              <c:numCache>
                <c:formatCode>0%</c:formatCode>
                <c:ptCount val="7"/>
                <c:pt idx="0">
                  <c:v>8.0815425858199494E-2</c:v>
                </c:pt>
                <c:pt idx="1">
                  <c:v>8.5210310637421197E-2</c:v>
                </c:pt>
                <c:pt idx="2">
                  <c:v>8.5454942995119895E-2</c:v>
                </c:pt>
                <c:pt idx="3">
                  <c:v>8.7070978609909894E-2</c:v>
                </c:pt>
                <c:pt idx="4">
                  <c:v>8.4953971288500005E-2</c:v>
                </c:pt>
                <c:pt idx="5">
                  <c:v>8.3561721611194906E-2</c:v>
                </c:pt>
                <c:pt idx="6">
                  <c:v>8.4251360487788501E-2</c:v>
                </c:pt>
              </c:numCache>
            </c:numRef>
          </c:val>
          <c:extLst>
            <c:ext xmlns:c16="http://schemas.microsoft.com/office/drawing/2014/chart" uri="{C3380CC4-5D6E-409C-BE32-E72D297353CC}">
              <c16:uniqueId val="{00000002-4BC0-445C-B0FE-E0BF7C279909}"/>
            </c:ext>
          </c:extLst>
        </c:ser>
        <c:ser>
          <c:idx val="4"/>
          <c:order val="4"/>
          <c:tx>
            <c:strRef>
              <c:f>'Downlight Large'!$D$51</c:f>
              <c:strCache>
                <c:ptCount val="1"/>
                <c:pt idx="0">
                  <c:v>LED Lamp</c:v>
                </c:pt>
              </c:strCache>
            </c:strRef>
          </c:tx>
          <c:spPr>
            <a:solidFill>
              <a:schemeClr val="accent5"/>
            </a:solidFill>
            <a:ln w="25400">
              <a:noFill/>
            </a:ln>
            <a:effectLst/>
          </c:spPr>
          <c:cat>
            <c:numRef>
              <c:f>'Downlight Large'!$E$47:$K$47</c:f>
              <c:numCache>
                <c:formatCode>General</c:formatCode>
                <c:ptCount val="7"/>
                <c:pt idx="0">
                  <c:v>2015</c:v>
                </c:pt>
                <c:pt idx="1">
                  <c:v>2016</c:v>
                </c:pt>
                <c:pt idx="2">
                  <c:v>2017</c:v>
                </c:pt>
                <c:pt idx="3">
                  <c:v>2018</c:v>
                </c:pt>
                <c:pt idx="4">
                  <c:v>2019</c:v>
                </c:pt>
                <c:pt idx="5">
                  <c:v>2020</c:v>
                </c:pt>
                <c:pt idx="6">
                  <c:v>2021</c:v>
                </c:pt>
              </c:numCache>
            </c:numRef>
          </c:cat>
          <c:val>
            <c:numRef>
              <c:f>'Downlight Large'!$E$51:$K$51</c:f>
              <c:numCache>
                <c:formatCode>0%</c:formatCode>
                <c:ptCount val="7"/>
                <c:pt idx="0">
                  <c:v>6.7567734054345699E-2</c:v>
                </c:pt>
                <c:pt idx="1">
                  <c:v>9.9647992874350805E-2</c:v>
                </c:pt>
                <c:pt idx="2">
                  <c:v>0.12865602811853</c:v>
                </c:pt>
                <c:pt idx="3">
                  <c:v>0.153047050992517</c:v>
                </c:pt>
                <c:pt idx="4">
                  <c:v>0.170863622927033</c:v>
                </c:pt>
                <c:pt idx="5">
                  <c:v>0.183037358551396</c:v>
                </c:pt>
                <c:pt idx="6">
                  <c:v>0.190410917220734</c:v>
                </c:pt>
              </c:numCache>
            </c:numRef>
          </c:val>
          <c:extLst>
            <c:ext xmlns:c16="http://schemas.microsoft.com/office/drawing/2014/chart" uri="{C3380CC4-5D6E-409C-BE32-E72D297353CC}">
              <c16:uniqueId val="{00000003-4BC0-445C-B0FE-E0BF7C279909}"/>
            </c:ext>
          </c:extLst>
        </c:ser>
        <c:ser>
          <c:idx val="5"/>
          <c:order val="5"/>
          <c:tx>
            <c:strRef>
              <c:f>'Downlight Large'!$D$52</c:f>
              <c:strCache>
                <c:ptCount val="1"/>
                <c:pt idx="0">
                  <c:v>LED Luminaire</c:v>
                </c:pt>
              </c:strCache>
            </c:strRef>
          </c:tx>
          <c:spPr>
            <a:solidFill>
              <a:schemeClr val="accent6"/>
            </a:solidFill>
            <a:ln w="25400">
              <a:noFill/>
            </a:ln>
            <a:effectLst/>
          </c:spPr>
          <c:cat>
            <c:numRef>
              <c:f>'Downlight Large'!$E$47:$K$47</c:f>
              <c:numCache>
                <c:formatCode>General</c:formatCode>
                <c:ptCount val="7"/>
                <c:pt idx="0">
                  <c:v>2015</c:v>
                </c:pt>
                <c:pt idx="1">
                  <c:v>2016</c:v>
                </c:pt>
                <c:pt idx="2">
                  <c:v>2017</c:v>
                </c:pt>
                <c:pt idx="3">
                  <c:v>2018</c:v>
                </c:pt>
                <c:pt idx="4">
                  <c:v>2019</c:v>
                </c:pt>
                <c:pt idx="5">
                  <c:v>2020</c:v>
                </c:pt>
                <c:pt idx="6">
                  <c:v>2021</c:v>
                </c:pt>
              </c:numCache>
            </c:numRef>
          </c:cat>
          <c:val>
            <c:numRef>
              <c:f>'Downlight Large'!$E$52:$K$52</c:f>
              <c:numCache>
                <c:formatCode>0%</c:formatCode>
                <c:ptCount val="7"/>
                <c:pt idx="0">
                  <c:v>7.4614056619351804E-2</c:v>
                </c:pt>
                <c:pt idx="1">
                  <c:v>7.4265443885240201E-2</c:v>
                </c:pt>
                <c:pt idx="2">
                  <c:v>7.2073743196398393E-2</c:v>
                </c:pt>
                <c:pt idx="3">
                  <c:v>6.7874057232276103E-2</c:v>
                </c:pt>
                <c:pt idx="4">
                  <c:v>6.1749665076952703E-2</c:v>
                </c:pt>
                <c:pt idx="5">
                  <c:v>5.5893127193102403E-2</c:v>
                </c:pt>
                <c:pt idx="6">
                  <c:v>5.0170111285242701E-2</c:v>
                </c:pt>
              </c:numCache>
            </c:numRef>
          </c:val>
          <c:extLst>
            <c:ext xmlns:c16="http://schemas.microsoft.com/office/drawing/2014/chart" uri="{C3380CC4-5D6E-409C-BE32-E72D297353CC}">
              <c16:uniqueId val="{00000004-4BC0-445C-B0FE-E0BF7C279909}"/>
            </c:ext>
          </c:extLst>
        </c:ser>
        <c:ser>
          <c:idx val="6"/>
          <c:order val="6"/>
          <c:tx>
            <c:strRef>
              <c:f>'Downlight Large'!$D$53</c:f>
              <c:strCache>
                <c:ptCount val="1"/>
                <c:pt idx="0">
                  <c:v>Pin CFL</c:v>
                </c:pt>
              </c:strCache>
            </c:strRef>
          </c:tx>
          <c:spPr>
            <a:solidFill>
              <a:schemeClr val="accent1">
                <a:lumMod val="60000"/>
              </a:schemeClr>
            </a:solidFill>
            <a:ln w="25400">
              <a:noFill/>
            </a:ln>
            <a:effectLst/>
          </c:spPr>
          <c:cat>
            <c:numRef>
              <c:f>'Downlight Large'!$E$47:$K$47</c:f>
              <c:numCache>
                <c:formatCode>General</c:formatCode>
                <c:ptCount val="7"/>
                <c:pt idx="0">
                  <c:v>2015</c:v>
                </c:pt>
                <c:pt idx="1">
                  <c:v>2016</c:v>
                </c:pt>
                <c:pt idx="2">
                  <c:v>2017</c:v>
                </c:pt>
                <c:pt idx="3">
                  <c:v>2018</c:v>
                </c:pt>
                <c:pt idx="4">
                  <c:v>2019</c:v>
                </c:pt>
                <c:pt idx="5">
                  <c:v>2020</c:v>
                </c:pt>
                <c:pt idx="6">
                  <c:v>2021</c:v>
                </c:pt>
              </c:numCache>
            </c:numRef>
          </c:cat>
          <c:val>
            <c:numRef>
              <c:f>'Downlight Large'!$E$53:$K$53</c:f>
              <c:numCache>
                <c:formatCode>0%</c:formatCode>
                <c:ptCount val="7"/>
                <c:pt idx="0">
                  <c:v>0.53680628658416196</c:v>
                </c:pt>
                <c:pt idx="1">
                  <c:v>0.45417254646762201</c:v>
                </c:pt>
                <c:pt idx="2">
                  <c:v>0.38507632018139198</c:v>
                </c:pt>
                <c:pt idx="3">
                  <c:v>0.34148564239321499</c:v>
                </c:pt>
                <c:pt idx="4">
                  <c:v>0.32642618378342603</c:v>
                </c:pt>
                <c:pt idx="5">
                  <c:v>0.31953368426083201</c:v>
                </c:pt>
                <c:pt idx="6">
                  <c:v>0.31566168003779699</c:v>
                </c:pt>
              </c:numCache>
            </c:numRef>
          </c:val>
          <c:extLst>
            <c:ext xmlns:c16="http://schemas.microsoft.com/office/drawing/2014/chart" uri="{C3380CC4-5D6E-409C-BE32-E72D297353CC}">
              <c16:uniqueId val="{00000005-4BC0-445C-B0FE-E0BF7C279909}"/>
            </c:ext>
          </c:extLst>
        </c:ser>
        <c:dLbls>
          <c:showLegendKey val="0"/>
          <c:showVal val="0"/>
          <c:showCatName val="0"/>
          <c:showSerName val="0"/>
          <c:showPercent val="0"/>
          <c:showBubbleSize val="0"/>
        </c:dLbls>
        <c:axId val="402906616"/>
        <c:axId val="402905440"/>
        <c:extLst>
          <c:ext xmlns:c15="http://schemas.microsoft.com/office/drawing/2012/chart" uri="{02D57815-91ED-43cb-92C2-25804820EDAC}">
            <c15:filteredAreaSeries>
              <c15:ser>
                <c:idx val="0"/>
                <c:order val="0"/>
                <c:tx>
                  <c:strRef>
                    <c:extLst>
                      <c:ext uri="{02D57815-91ED-43cb-92C2-25804820EDAC}">
                        <c15:formulaRef>
                          <c15:sqref>'Downlight Large'!$D$47</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'Downlight Large'!$E$47:$K$47</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'Downlight Large'!$E$47:$K$47</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6-4BC0-445C-B0FE-E0BF7C279909}"/>
                  </c:ext>
                </c:extLst>
              </c15:ser>
            </c15:filteredAreaSeries>
          </c:ext>
        </c:extLst>
      </c:areaChart>
      <c:catAx>
        <c:axId val="4029066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905440"/>
        <c:crosses val="autoZero"/>
        <c:auto val="1"/>
        <c:lblAlgn val="ctr"/>
        <c:lblOffset val="100"/>
        <c:noMultiLvlLbl val="0"/>
      </c:catAx>
      <c:valAx>
        <c:axId val="4029054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90661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'Downlight Large'!$C$71:$D$71</c:f>
              <c:strCache>
                <c:ptCount val="2"/>
                <c:pt idx="0">
                  <c:v>Commercial</c:v>
                </c:pt>
                <c:pt idx="1">
                  <c:v>Momentum Savings</c:v>
                </c:pt>
              </c:strCache>
            </c:strRef>
          </c:tx>
          <c:spPr>
            <a:solidFill>
              <a:schemeClr val="accent2"/>
            </a:solidFill>
            <a:ln>
              <a:noFill/>
            </a:ln>
            <a:effectLst/>
          </c:spPr>
          <c:invertIfNegative val="0"/>
          <c:cat>
            <c:numRef>
              <c:f>'Downlight Large'!$F$70:$K$70</c:f>
              <c:numCache>
                <c:formatCode>General</c:formatCode>
                <c:ptCount val="6"/>
                <c:pt idx="0">
                  <c:v>2016</c:v>
                </c:pt>
                <c:pt idx="1">
                  <c:v>2017</c:v>
                </c:pt>
                <c:pt idx="2">
                  <c:v>2018</c:v>
                </c:pt>
                <c:pt idx="3">
                  <c:v>2019</c:v>
                </c:pt>
                <c:pt idx="4">
                  <c:v>2020</c:v>
                </c:pt>
                <c:pt idx="5">
                  <c:v>2021</c:v>
                </c:pt>
              </c:numCache>
            </c:numRef>
          </c:cat>
          <c:val>
            <c:numRef>
              <c:f>'Downlight Large'!$E$71:$K$71</c:f>
              <c:numCache>
                <c:formatCode>0.0</c:formatCode>
                <c:ptCount val="7"/>
                <c:pt idx="1">
                  <c:v>0.12992051120332282</c:v>
                </c:pt>
                <c:pt idx="2">
                  <c:v>-0.87763534952468536</c:v>
                </c:pt>
                <c:pt idx="3">
                  <c:v>15.476605608776095</c:v>
                </c:pt>
                <c:pt idx="4">
                  <c:v>7.6755305528417015</c:v>
                </c:pt>
                <c:pt idx="5">
                  <c:v>6.0133329408426182</c:v>
                </c:pt>
                <c:pt idx="6">
                  <c:v>3.361253932187025</c:v>
                </c:pt>
              </c:numCache>
            </c:numRef>
          </c:val>
          <c:extLst>
            <c:ext xmlns:c16="http://schemas.microsoft.com/office/drawing/2014/chart" uri="{C3380CC4-5D6E-409C-BE32-E72D297353CC}">
              <c16:uniqueId val="{00000001-2638-4B31-97C5-077B264D5A96}"/>
            </c:ext>
          </c:extLst>
        </c:ser>
        <c:ser>
          <c:idx val="2"/>
          <c:order val="2"/>
          <c:tx>
            <c:strRef>
              <c:f>'Downlight Large'!$C$72:$D$72</c:f>
              <c:strCache>
                <c:ptCount val="2"/>
                <c:pt idx="0">
                  <c:v>Industrial</c:v>
                </c:pt>
                <c:pt idx="1">
                  <c:v>Momentum Savings</c:v>
                </c:pt>
              </c:strCache>
            </c:strRef>
          </c:tx>
          <c:spPr>
            <a:solidFill>
              <a:schemeClr val="accent3"/>
            </a:solidFill>
            <a:ln>
              <a:noFill/>
            </a:ln>
            <a:effectLst/>
          </c:spPr>
          <c:invertIfNegative val="0"/>
          <c:cat>
            <c:numRef>
              <c:f>'Downlight Large'!$F$70:$K$70</c:f>
              <c:numCache>
                <c:formatCode>General</c:formatCode>
                <c:ptCount val="6"/>
                <c:pt idx="0">
                  <c:v>2016</c:v>
                </c:pt>
                <c:pt idx="1">
                  <c:v>2017</c:v>
                </c:pt>
                <c:pt idx="2">
                  <c:v>2018</c:v>
                </c:pt>
                <c:pt idx="3">
                  <c:v>2019</c:v>
                </c:pt>
                <c:pt idx="4">
                  <c:v>2020</c:v>
                </c:pt>
                <c:pt idx="5">
                  <c:v>2021</c:v>
                </c:pt>
              </c:numCache>
            </c:numRef>
          </c:cat>
          <c:val>
            <c:numRef>
              <c:f>'Downlight Large'!$E$72:$K$72</c:f>
              <c:numCache>
                <c:formatCode>0.0</c:formatCode>
                <c:ptCount val="7"/>
                <c:pt idx="1">
                  <c:v>-1.2406970072287691E-2</c:v>
                </c:pt>
                <c:pt idx="2">
                  <c:v>-2.3667586876912321E-2</c:v>
                </c:pt>
                <c:pt idx="3">
                  <c:v>-7.2780696799596674E-3</c:v>
                </c:pt>
                <c:pt idx="4">
                  <c:v>2.5118731766446876E-3</c:v>
                </c:pt>
                <c:pt idx="5">
                  <c:v>3.6439905115440482E-3</c:v>
                </c:pt>
                <c:pt idx="6">
                  <c:v>2.8531356252248096E-3</c:v>
                </c:pt>
              </c:numCache>
            </c:numRef>
          </c:val>
          <c:extLst>
            <c:ext xmlns:c16="http://schemas.microsoft.com/office/drawing/2014/chart" uri="{C3380CC4-5D6E-409C-BE32-E72D297353CC}">
              <c16:uniqueId val="{00000002-2638-4B31-97C5-077B264D5A96}"/>
            </c:ext>
          </c:extLst>
        </c:ser>
        <c:dLbls>
          <c:showLegendKey val="0"/>
          <c:showVal val="0"/>
          <c:showCatName val="0"/>
          <c:showSerName val="0"/>
          <c:showPercent val="0"/>
          <c:showBubbleSize val="0"/>
        </c:dLbls>
        <c:gapWidth val="219"/>
        <c:overlap val="-27"/>
        <c:axId val="1362600784"/>
        <c:axId val="1362601200"/>
        <c:extLst>
          <c:ext xmlns:c15="http://schemas.microsoft.com/office/drawing/2012/chart" uri="{02D57815-91ED-43cb-92C2-25804820EDAC}">
            <c15:filteredBarSeries>
              <c15:ser>
                <c:idx val="0"/>
                <c:order val="0"/>
                <c:tx>
                  <c:strRef>
                    <c:extLst>
                      <c:ext uri="{02D57815-91ED-43cb-92C2-25804820EDAC}">
                        <c15:formulaRef>
                          <c15:sqref>'Downlight Large'!$C$70:$D$70</c15:sqref>
                        </c15:formulaRef>
                      </c:ext>
                    </c:extLst>
                    <c:strCache>
                      <c:ptCount val="2"/>
                      <c:pt idx="0">
                        <c:v>Sectors</c:v>
                      </c:pt>
                      <c:pt idx="1">
                        <c:v>Momentum Components</c:v>
                      </c:pt>
                    </c:strCache>
                  </c:strRef>
                </c:tx>
                <c:spPr>
                  <a:solidFill>
                    <a:schemeClr val="accent1"/>
                  </a:solidFill>
                  <a:ln>
                    <a:noFill/>
                  </a:ln>
                  <a:effectLst/>
                </c:spPr>
                <c:invertIfNegative val="0"/>
                <c:cat>
                  <c:numRef>
                    <c:extLst>
                      <c:ext uri="{02D57815-91ED-43cb-92C2-25804820EDAC}">
                        <c15:formulaRef>
                          <c15:sqref>'Downlight Large'!$F$70:$K$70</c15:sqref>
                        </c15:formulaRef>
                      </c:ext>
                    </c:extLst>
                    <c:numCache>
                      <c:formatCode>General</c:formatCode>
                      <c:ptCount val="6"/>
                      <c:pt idx="0">
                        <c:v>2016</c:v>
                      </c:pt>
                      <c:pt idx="1">
                        <c:v>2017</c:v>
                      </c:pt>
                      <c:pt idx="2">
                        <c:v>2018</c:v>
                      </c:pt>
                      <c:pt idx="3">
                        <c:v>2019</c:v>
                      </c:pt>
                      <c:pt idx="4">
                        <c:v>2020</c:v>
                      </c:pt>
                      <c:pt idx="5">
                        <c:v>2021</c:v>
                      </c:pt>
                    </c:numCache>
                  </c:numRef>
                </c:cat>
                <c:val>
                  <c:numRef>
                    <c:extLst>
                      <c:ext uri="{02D57815-91ED-43cb-92C2-25804820EDAC}">
                        <c15:formulaRef>
                          <c15:sqref>'Downlight Large'!$E$70:$K$70</c15:sqref>
                        </c15:formulaRef>
                      </c:ext>
                    </c:extLst>
                    <c:numCache>
                      <c:formatCode>General</c:formatCode>
                      <c:ptCount val="7"/>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0-2638-4B31-97C5-077B264D5A96}"/>
                  </c:ext>
                </c:extLst>
              </c15:ser>
            </c15:filteredBarSeries>
          </c:ext>
        </c:extLst>
      </c:barChart>
      <c:catAx>
        <c:axId val="136260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2601200"/>
        <c:crosses val="autoZero"/>
        <c:auto val="1"/>
        <c:lblAlgn val="ctr"/>
        <c:lblOffset val="100"/>
        <c:noMultiLvlLbl val="0"/>
      </c:catAx>
      <c:valAx>
        <c:axId val="1362601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260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'Street and Roadway HIGH'!$D$7</c:f>
              <c:strCache>
                <c:ptCount val="1"/>
                <c:pt idx="0">
                  <c:v>LED Luminaire</c:v>
                </c:pt>
              </c:strCache>
            </c:strRef>
          </c:tx>
          <c:spPr>
            <a:solidFill>
              <a:schemeClr val="accent2"/>
            </a:solidFill>
            <a:ln w="25400">
              <a:noFill/>
            </a:ln>
            <a:effectLst/>
          </c:spPr>
          <c:cat>
            <c:numRef>
              <c:f>'Street and Roadway HIGH'!$E$6:$K$6</c:f>
              <c:numCache>
                <c:formatCode>General</c:formatCode>
                <c:ptCount val="7"/>
                <c:pt idx="0">
                  <c:v>2015</c:v>
                </c:pt>
                <c:pt idx="1">
                  <c:v>2016</c:v>
                </c:pt>
                <c:pt idx="2">
                  <c:v>2017</c:v>
                </c:pt>
                <c:pt idx="3">
                  <c:v>2018</c:v>
                </c:pt>
                <c:pt idx="4">
                  <c:v>2019</c:v>
                </c:pt>
                <c:pt idx="5">
                  <c:v>2020</c:v>
                </c:pt>
                <c:pt idx="6">
                  <c:v>2021</c:v>
                </c:pt>
              </c:numCache>
            </c:numRef>
          </c:cat>
          <c:val>
            <c:numRef>
              <c:f>'Street and Roadway HIGH'!$E$7:$K$7</c:f>
              <c:numCache>
                <c:formatCode>0%</c:formatCode>
                <c:ptCount val="7"/>
                <c:pt idx="0">
                  <c:v>0.11295544262135984</c:v>
                </c:pt>
                <c:pt idx="1">
                  <c:v>0.16369823912243336</c:v>
                </c:pt>
                <c:pt idx="2">
                  <c:v>0.24108994873324915</c:v>
                </c:pt>
                <c:pt idx="3">
                  <c:v>0.28031531631834106</c:v>
                </c:pt>
                <c:pt idx="4">
                  <c:v>0.31677346254819522</c:v>
                </c:pt>
                <c:pt idx="5">
                  <c:v>0.21982681038870661</c:v>
                </c:pt>
                <c:pt idx="6">
                  <c:v>0.22396046214120602</c:v>
                </c:pt>
              </c:numCache>
            </c:numRef>
          </c:val>
          <c:extLst>
            <c:ext xmlns:c16="http://schemas.microsoft.com/office/drawing/2014/chart" uri="{C3380CC4-5D6E-409C-BE32-E72D297353CC}">
              <c16:uniqueId val="{00000000-0E47-4E41-A255-1E2DD0A64F69}"/>
            </c:ext>
          </c:extLst>
        </c:ser>
        <c:ser>
          <c:idx val="2"/>
          <c:order val="2"/>
          <c:tx>
            <c:strRef>
              <c:f>'Street and Roadway HIGH'!$D$8</c:f>
              <c:strCache>
                <c:ptCount val="1"/>
                <c:pt idx="0">
                  <c:v>Metal Halide</c:v>
                </c:pt>
              </c:strCache>
            </c:strRef>
          </c:tx>
          <c:spPr>
            <a:solidFill>
              <a:schemeClr val="accent3"/>
            </a:solidFill>
            <a:ln w="25400">
              <a:noFill/>
            </a:ln>
            <a:effectLst/>
          </c:spPr>
          <c:cat>
            <c:numRef>
              <c:f>'Street and Roadway HIGH'!$E$6:$K$6</c:f>
              <c:numCache>
                <c:formatCode>General</c:formatCode>
                <c:ptCount val="7"/>
                <c:pt idx="0">
                  <c:v>2015</c:v>
                </c:pt>
                <c:pt idx="1">
                  <c:v>2016</c:v>
                </c:pt>
                <c:pt idx="2">
                  <c:v>2017</c:v>
                </c:pt>
                <c:pt idx="3">
                  <c:v>2018</c:v>
                </c:pt>
                <c:pt idx="4">
                  <c:v>2019</c:v>
                </c:pt>
                <c:pt idx="5">
                  <c:v>2020</c:v>
                </c:pt>
                <c:pt idx="6">
                  <c:v>2021</c:v>
                </c:pt>
              </c:numCache>
            </c:numRef>
          </c:cat>
          <c:val>
            <c:numRef>
              <c:f>'Street and Roadway HIGH'!$E$8:$K$8</c:f>
              <c:numCache>
                <c:formatCode>0%</c:formatCode>
                <c:ptCount val="7"/>
                <c:pt idx="0">
                  <c:v>0.88704455737864019</c:v>
                </c:pt>
                <c:pt idx="1">
                  <c:v>0.83630176087756669</c:v>
                </c:pt>
                <c:pt idx="2">
                  <c:v>0.75891005126675082</c:v>
                </c:pt>
                <c:pt idx="3">
                  <c:v>0.71968468368165905</c:v>
                </c:pt>
                <c:pt idx="4">
                  <c:v>0.68322653745180484</c:v>
                </c:pt>
                <c:pt idx="5">
                  <c:v>0.78017318961129334</c:v>
                </c:pt>
                <c:pt idx="6">
                  <c:v>0.77603953785879398</c:v>
                </c:pt>
              </c:numCache>
            </c:numRef>
          </c:val>
          <c:extLst>
            <c:ext xmlns:c16="http://schemas.microsoft.com/office/drawing/2014/chart" uri="{C3380CC4-5D6E-409C-BE32-E72D297353CC}">
              <c16:uniqueId val="{00000001-0E47-4E41-A255-1E2DD0A64F69}"/>
            </c:ext>
          </c:extLst>
        </c:ser>
        <c:dLbls>
          <c:showLegendKey val="0"/>
          <c:showVal val="0"/>
          <c:showCatName val="0"/>
          <c:showSerName val="0"/>
          <c:showPercent val="0"/>
          <c:showBubbleSize val="0"/>
        </c:dLbls>
        <c:axId val="516765312"/>
        <c:axId val="516766880"/>
        <c:extLst>
          <c:ext xmlns:c15="http://schemas.microsoft.com/office/drawing/2012/chart" uri="{02D57815-91ED-43cb-92C2-25804820EDAC}">
            <c15:filteredAreaSeries>
              <c15:ser>
                <c:idx val="0"/>
                <c:order val="0"/>
                <c:tx>
                  <c:strRef>
                    <c:extLst>
                      <c:ext uri="{02D57815-91ED-43cb-92C2-25804820EDAC}">
                        <c15:formulaRef>
                          <c15:sqref>'Street and Roadway HIGH'!$D$6</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'Street and Roadway HIGH'!$E$6:$K$6</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'Street and Roadway HIGH'!$E$6:$K$6</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2-0E47-4E41-A255-1E2DD0A64F69}"/>
                  </c:ext>
                </c:extLst>
              </c15:ser>
            </c15:filteredAreaSeries>
          </c:ext>
        </c:extLst>
      </c:areaChart>
      <c:catAx>
        <c:axId val="5167653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66880"/>
        <c:crosses val="autoZero"/>
        <c:auto val="1"/>
        <c:lblAlgn val="ctr"/>
        <c:lblOffset val="100"/>
        <c:noMultiLvlLbl val="0"/>
      </c:catAx>
      <c:valAx>
        <c:axId val="5167668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6531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'Street and Roadway HIGH'!$D$17</c:f>
              <c:strCache>
                <c:ptCount val="1"/>
                <c:pt idx="0">
                  <c:v>LED Luminaire</c:v>
                </c:pt>
              </c:strCache>
            </c:strRef>
          </c:tx>
          <c:spPr>
            <a:solidFill>
              <a:schemeClr val="accent2"/>
            </a:solidFill>
            <a:ln w="25400">
              <a:noFill/>
            </a:ln>
            <a:effectLst/>
          </c:spPr>
          <c:cat>
            <c:numRef>
              <c:f>'Street and Roadway HIGH'!$E$16:$K$16</c:f>
              <c:numCache>
                <c:formatCode>General</c:formatCode>
                <c:ptCount val="7"/>
                <c:pt idx="0">
                  <c:v>2015</c:v>
                </c:pt>
                <c:pt idx="1">
                  <c:v>2016</c:v>
                </c:pt>
                <c:pt idx="2">
                  <c:v>2017</c:v>
                </c:pt>
                <c:pt idx="3">
                  <c:v>2018</c:v>
                </c:pt>
                <c:pt idx="4">
                  <c:v>2019</c:v>
                </c:pt>
                <c:pt idx="5">
                  <c:v>2020</c:v>
                </c:pt>
                <c:pt idx="6">
                  <c:v>2021</c:v>
                </c:pt>
              </c:numCache>
            </c:numRef>
          </c:cat>
          <c:val>
            <c:numRef>
              <c:f>'Street and Roadway HIGH'!$E$17:$K$17</c:f>
              <c:numCache>
                <c:formatCode>0%</c:formatCode>
                <c:ptCount val="7"/>
                <c:pt idx="0">
                  <c:v>0.11295544262135984</c:v>
                </c:pt>
                <c:pt idx="1">
                  <c:v>0.11102842058537497</c:v>
                </c:pt>
                <c:pt idx="2">
                  <c:v>0.1141278589700337</c:v>
                </c:pt>
                <c:pt idx="3">
                  <c:v>0.1221475146640139</c:v>
                </c:pt>
                <c:pt idx="4">
                  <c:v>0.12620715277486921</c:v>
                </c:pt>
                <c:pt idx="5">
                  <c:v>0.12851829853995331</c:v>
                </c:pt>
                <c:pt idx="6">
                  <c:v>0.12864121183567501</c:v>
                </c:pt>
              </c:numCache>
            </c:numRef>
          </c:val>
          <c:extLst>
            <c:ext xmlns:c16="http://schemas.microsoft.com/office/drawing/2014/chart" uri="{C3380CC4-5D6E-409C-BE32-E72D297353CC}">
              <c16:uniqueId val="{00000000-307B-4A07-96FD-636D058620A9}"/>
            </c:ext>
          </c:extLst>
        </c:ser>
        <c:ser>
          <c:idx val="2"/>
          <c:order val="2"/>
          <c:tx>
            <c:strRef>
              <c:f>'Street and Roadway HIGH'!$D$18</c:f>
              <c:strCache>
                <c:ptCount val="1"/>
                <c:pt idx="0">
                  <c:v>Metal Halide</c:v>
                </c:pt>
              </c:strCache>
            </c:strRef>
          </c:tx>
          <c:spPr>
            <a:solidFill>
              <a:schemeClr val="accent3"/>
            </a:solidFill>
            <a:ln w="25400">
              <a:noFill/>
            </a:ln>
            <a:effectLst/>
          </c:spPr>
          <c:cat>
            <c:numRef>
              <c:f>'Street and Roadway HIGH'!$E$16:$K$16</c:f>
              <c:numCache>
                <c:formatCode>General</c:formatCode>
                <c:ptCount val="7"/>
                <c:pt idx="0">
                  <c:v>2015</c:v>
                </c:pt>
                <c:pt idx="1">
                  <c:v>2016</c:v>
                </c:pt>
                <c:pt idx="2">
                  <c:v>2017</c:v>
                </c:pt>
                <c:pt idx="3">
                  <c:v>2018</c:v>
                </c:pt>
                <c:pt idx="4">
                  <c:v>2019</c:v>
                </c:pt>
                <c:pt idx="5">
                  <c:v>2020</c:v>
                </c:pt>
                <c:pt idx="6">
                  <c:v>2021</c:v>
                </c:pt>
              </c:numCache>
            </c:numRef>
          </c:cat>
          <c:val>
            <c:numRef>
              <c:f>'Street and Roadway HIGH'!$E$18:$K$18</c:f>
              <c:numCache>
                <c:formatCode>0%</c:formatCode>
                <c:ptCount val="7"/>
                <c:pt idx="0">
                  <c:v>0.88704455737864019</c:v>
                </c:pt>
                <c:pt idx="1">
                  <c:v>0.88897157941462501</c:v>
                </c:pt>
                <c:pt idx="2">
                  <c:v>0.88587214102996625</c:v>
                </c:pt>
                <c:pt idx="3">
                  <c:v>0.87785248533598614</c:v>
                </c:pt>
                <c:pt idx="4">
                  <c:v>0.87379284722513073</c:v>
                </c:pt>
                <c:pt idx="5">
                  <c:v>0.87148170146004655</c:v>
                </c:pt>
                <c:pt idx="6">
                  <c:v>0.8713587881643251</c:v>
                </c:pt>
              </c:numCache>
            </c:numRef>
          </c:val>
          <c:extLst>
            <c:ext xmlns:c16="http://schemas.microsoft.com/office/drawing/2014/chart" uri="{C3380CC4-5D6E-409C-BE32-E72D297353CC}">
              <c16:uniqueId val="{00000001-307B-4A07-96FD-636D058620A9}"/>
            </c:ext>
          </c:extLst>
        </c:ser>
        <c:dLbls>
          <c:showLegendKey val="0"/>
          <c:showVal val="0"/>
          <c:showCatName val="0"/>
          <c:showSerName val="0"/>
          <c:showPercent val="0"/>
          <c:showBubbleSize val="0"/>
        </c:dLbls>
        <c:axId val="516773936"/>
        <c:axId val="516765704"/>
        <c:extLst>
          <c:ext xmlns:c15="http://schemas.microsoft.com/office/drawing/2012/chart" uri="{02D57815-91ED-43cb-92C2-25804820EDAC}">
            <c15:filteredAreaSeries>
              <c15:ser>
                <c:idx val="0"/>
                <c:order val="0"/>
                <c:tx>
                  <c:strRef>
                    <c:extLst>
                      <c:ext uri="{02D57815-91ED-43cb-92C2-25804820EDAC}">
                        <c15:formulaRef>
                          <c15:sqref>'Street and Roadway HIGH'!$D$16</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'Street and Roadway HIGH'!$E$16:$K$16</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'Street and Roadway HIGH'!$E$16:$J$16</c15:sqref>
                        </c15:formulaRef>
                      </c:ext>
                    </c:extLst>
                    <c:numCache>
                      <c:formatCode>General</c:formatCode>
                      <c:ptCount val="6"/>
                      <c:pt idx="0">
                        <c:v>2015</c:v>
                      </c:pt>
                      <c:pt idx="1">
                        <c:v>2016</c:v>
                      </c:pt>
                      <c:pt idx="2">
                        <c:v>2017</c:v>
                      </c:pt>
                      <c:pt idx="3">
                        <c:v>2018</c:v>
                      </c:pt>
                      <c:pt idx="4">
                        <c:v>2019</c:v>
                      </c:pt>
                      <c:pt idx="5">
                        <c:v>2020</c:v>
                      </c:pt>
                    </c:numCache>
                  </c:numRef>
                </c:val>
                <c:extLst>
                  <c:ext xmlns:c16="http://schemas.microsoft.com/office/drawing/2014/chart" uri="{C3380CC4-5D6E-409C-BE32-E72D297353CC}">
                    <c16:uniqueId val="{00000002-307B-4A07-96FD-636D058620A9}"/>
                  </c:ext>
                </c:extLst>
              </c15:ser>
            </c15:filteredAreaSeries>
          </c:ext>
        </c:extLst>
      </c:areaChart>
      <c:catAx>
        <c:axId val="5167739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65704"/>
        <c:crosses val="autoZero"/>
        <c:auto val="1"/>
        <c:lblAlgn val="ctr"/>
        <c:lblOffset val="100"/>
        <c:noMultiLvlLbl val="0"/>
      </c:catAx>
      <c:valAx>
        <c:axId val="516765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7393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'Street and Roadway HIGH'!$D$46</c:f>
              <c:strCache>
                <c:ptCount val="1"/>
                <c:pt idx="0">
                  <c:v>Market</c:v>
                </c:pt>
              </c:strCache>
            </c:strRef>
          </c:tx>
          <c:spPr>
            <a:ln w="25400" cap="rnd">
              <a:solidFill>
                <a:schemeClr val="accent1"/>
              </a:solidFill>
              <a:round/>
            </a:ln>
            <a:effectLst/>
          </c:spPr>
          <c:marker>
            <c:symbol val="circle"/>
            <c:size val="5"/>
            <c:spPr>
              <a:solidFill>
                <a:schemeClr val="accent1"/>
              </a:solidFill>
              <a:ln w="9525">
                <a:solidFill>
                  <a:schemeClr val="accent1"/>
                </a:solidFill>
              </a:ln>
              <a:effectLst/>
            </c:spPr>
          </c:marker>
          <c:xVal>
            <c:numRef>
              <c:f>'Street and Roadway HIGH'!$E$45:$K$45</c:f>
              <c:numCache>
                <c:formatCode>General</c:formatCode>
                <c:ptCount val="7"/>
                <c:pt idx="0">
                  <c:v>2015</c:v>
                </c:pt>
                <c:pt idx="1">
                  <c:v>2016</c:v>
                </c:pt>
                <c:pt idx="2">
                  <c:v>2017</c:v>
                </c:pt>
                <c:pt idx="3">
                  <c:v>2018</c:v>
                </c:pt>
                <c:pt idx="4">
                  <c:v>2019</c:v>
                </c:pt>
                <c:pt idx="5">
                  <c:v>2020</c:v>
                </c:pt>
                <c:pt idx="6">
                  <c:v>2021</c:v>
                </c:pt>
              </c:numCache>
            </c:numRef>
          </c:xVal>
          <c:yVal>
            <c:numRef>
              <c:f>'Street and Roadway HIGH'!$E$46:$K$46</c:f>
              <c:numCache>
                <c:formatCode>0</c:formatCode>
                <c:ptCount val="7"/>
                <c:pt idx="0">
                  <c:v>43.594432046652742</c:v>
                </c:pt>
                <c:pt idx="1">
                  <c:v>42.549112085407565</c:v>
                </c:pt>
                <c:pt idx="2">
                  <c:v>40.885450546820877</c:v>
                </c:pt>
                <c:pt idx="3">
                  <c:v>39.263419691949082</c:v>
                </c:pt>
                <c:pt idx="4">
                  <c:v>37.55690304163133</c:v>
                </c:pt>
                <c:pt idx="5">
                  <c:v>37.056723756533408</c:v>
                </c:pt>
                <c:pt idx="6">
                  <c:v>36.64889891976302</c:v>
                </c:pt>
              </c:numCache>
            </c:numRef>
          </c:yVal>
          <c:smooth val="0"/>
          <c:extLst>
            <c:ext xmlns:c16="http://schemas.microsoft.com/office/drawing/2014/chart" uri="{C3380CC4-5D6E-409C-BE32-E72D297353CC}">
              <c16:uniqueId val="{00000000-1C3F-440A-BBFE-D75ECD26ED3E}"/>
            </c:ext>
          </c:extLst>
        </c:ser>
        <c:ser>
          <c:idx val="1"/>
          <c:order val="1"/>
          <c:tx>
            <c:strRef>
              <c:f>'Street and Roadway HIGH'!$D$47</c:f>
              <c:strCache>
                <c:ptCount val="1"/>
                <c:pt idx="0">
                  <c:v>Frozen Baseline</c:v>
                </c:pt>
              </c:strCache>
            </c:strRef>
          </c:tx>
          <c:spPr>
            <a:ln w="25400" cap="rnd">
              <a:solidFill>
                <a:schemeClr val="accent2"/>
              </a:solidFill>
              <a:round/>
            </a:ln>
            <a:effectLst/>
          </c:spPr>
          <c:marker>
            <c:symbol val="circle"/>
            <c:size val="5"/>
            <c:spPr>
              <a:solidFill>
                <a:schemeClr val="accent2"/>
              </a:solidFill>
              <a:ln w="9525">
                <a:solidFill>
                  <a:schemeClr val="accent2"/>
                </a:solidFill>
              </a:ln>
              <a:effectLst/>
            </c:spPr>
          </c:marker>
          <c:xVal>
            <c:numRef>
              <c:f>'Street and Roadway HIGH'!$E$45:$K$45</c:f>
              <c:numCache>
                <c:formatCode>General</c:formatCode>
                <c:ptCount val="7"/>
                <c:pt idx="0">
                  <c:v>2015</c:v>
                </c:pt>
                <c:pt idx="1">
                  <c:v>2016</c:v>
                </c:pt>
                <c:pt idx="2">
                  <c:v>2017</c:v>
                </c:pt>
                <c:pt idx="3">
                  <c:v>2018</c:v>
                </c:pt>
                <c:pt idx="4">
                  <c:v>2019</c:v>
                </c:pt>
                <c:pt idx="5">
                  <c:v>2020</c:v>
                </c:pt>
                <c:pt idx="6">
                  <c:v>2021</c:v>
                </c:pt>
              </c:numCache>
            </c:numRef>
          </c:xVal>
          <c:yVal>
            <c:numRef>
              <c:f>'Street and Roadway HIGH'!$E$47:$K$47</c:f>
              <c:numCache>
                <c:formatCode>0</c:formatCode>
                <c:ptCount val="7"/>
                <c:pt idx="0">
                  <c:v>43.594432046652742</c:v>
                </c:pt>
                <c:pt idx="1">
                  <c:v>43.089303188648017</c:v>
                </c:pt>
                <c:pt idx="2">
                  <c:v>42.720606700466774</c:v>
                </c:pt>
                <c:pt idx="3">
                  <c:v>42.630906878079607</c:v>
                </c:pt>
                <c:pt idx="4">
                  <c:v>42.569829229913246</c:v>
                </c:pt>
                <c:pt idx="5">
                  <c:v>42.577440850931517</c:v>
                </c:pt>
                <c:pt idx="6">
                  <c:v>42.64751122226869</c:v>
                </c:pt>
              </c:numCache>
            </c:numRef>
          </c:yVal>
          <c:smooth val="0"/>
          <c:extLst>
            <c:ext xmlns:c16="http://schemas.microsoft.com/office/drawing/2014/chart" uri="{C3380CC4-5D6E-409C-BE32-E72D297353CC}">
              <c16:uniqueId val="{00000001-1C3F-440A-BBFE-D75ECD26ED3E}"/>
            </c:ext>
          </c:extLst>
        </c:ser>
        <c:dLbls>
          <c:showLegendKey val="0"/>
          <c:showVal val="0"/>
          <c:showCatName val="0"/>
          <c:showSerName val="0"/>
          <c:showPercent val="0"/>
          <c:showBubbleSize val="0"/>
        </c:dLbls>
        <c:axId val="516774720"/>
        <c:axId val="516775504"/>
      </c:scatterChart>
      <c:valAx>
        <c:axId val="516774720"/>
        <c:scaling>
          <c:orientation val="minMax"/>
          <c:max val="2021"/>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75504"/>
        <c:crosses val="autoZero"/>
        <c:crossBetween val="midCat"/>
      </c:valAx>
      <c:valAx>
        <c:axId val="516775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7472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'Street and Roadway HIGH'!$D$26</c:f>
              <c:strCache>
                <c:ptCount val="1"/>
                <c:pt idx="0">
                  <c:v>LED Luminaire</c:v>
                </c:pt>
              </c:strCache>
            </c:strRef>
          </c:tx>
          <c:spPr>
            <a:solidFill>
              <a:schemeClr val="accent2"/>
            </a:solidFill>
            <a:ln w="25400">
              <a:noFill/>
            </a:ln>
            <a:effectLst/>
          </c:spPr>
          <c:cat>
            <c:numRef>
              <c:f>'Street and Roadway HIGH'!$E$25:$K$25</c:f>
              <c:numCache>
                <c:formatCode>General</c:formatCode>
                <c:ptCount val="7"/>
                <c:pt idx="0">
                  <c:v>2015</c:v>
                </c:pt>
                <c:pt idx="1">
                  <c:v>2016</c:v>
                </c:pt>
                <c:pt idx="2">
                  <c:v>2017</c:v>
                </c:pt>
                <c:pt idx="3">
                  <c:v>2018</c:v>
                </c:pt>
                <c:pt idx="4">
                  <c:v>2019</c:v>
                </c:pt>
                <c:pt idx="5">
                  <c:v>2020</c:v>
                </c:pt>
                <c:pt idx="6">
                  <c:v>2021</c:v>
                </c:pt>
              </c:numCache>
            </c:numRef>
          </c:cat>
          <c:val>
            <c:numRef>
              <c:f>'Street and Roadway HIGH'!$E$26:$K$26</c:f>
              <c:numCache>
                <c:formatCode>0%</c:formatCode>
                <c:ptCount val="7"/>
                <c:pt idx="0">
                  <c:v>9.0695615686423106E-2</c:v>
                </c:pt>
                <c:pt idx="1">
                  <c:v>0.130889148527739</c:v>
                </c:pt>
                <c:pt idx="2">
                  <c:v>0.18566706067276001</c:v>
                </c:pt>
                <c:pt idx="3">
                  <c:v>0.241094718256955</c:v>
                </c:pt>
                <c:pt idx="4">
                  <c:v>0.29277170401864699</c:v>
                </c:pt>
                <c:pt idx="5">
                  <c:v>0.31433227852098899</c:v>
                </c:pt>
                <c:pt idx="6">
                  <c:v>0.33276764485303301</c:v>
                </c:pt>
              </c:numCache>
            </c:numRef>
          </c:val>
          <c:extLst>
            <c:ext xmlns:c16="http://schemas.microsoft.com/office/drawing/2014/chart" uri="{C3380CC4-5D6E-409C-BE32-E72D297353CC}">
              <c16:uniqueId val="{00000000-DBAC-4BCD-A232-6901C24711EF}"/>
            </c:ext>
          </c:extLst>
        </c:ser>
        <c:ser>
          <c:idx val="2"/>
          <c:order val="2"/>
          <c:tx>
            <c:strRef>
              <c:f>'Street and Roadway HIGH'!$D$27</c:f>
              <c:strCache>
                <c:ptCount val="1"/>
                <c:pt idx="0">
                  <c:v>Metal Halide</c:v>
                </c:pt>
              </c:strCache>
            </c:strRef>
          </c:tx>
          <c:spPr>
            <a:solidFill>
              <a:schemeClr val="accent3"/>
            </a:solidFill>
            <a:ln w="25400">
              <a:noFill/>
            </a:ln>
            <a:effectLst/>
          </c:spPr>
          <c:cat>
            <c:numRef>
              <c:f>'Street and Roadway HIGH'!$E$25:$K$25</c:f>
              <c:numCache>
                <c:formatCode>General</c:formatCode>
                <c:ptCount val="7"/>
                <c:pt idx="0">
                  <c:v>2015</c:v>
                </c:pt>
                <c:pt idx="1">
                  <c:v>2016</c:v>
                </c:pt>
                <c:pt idx="2">
                  <c:v>2017</c:v>
                </c:pt>
                <c:pt idx="3">
                  <c:v>2018</c:v>
                </c:pt>
                <c:pt idx="4">
                  <c:v>2019</c:v>
                </c:pt>
                <c:pt idx="5">
                  <c:v>2020</c:v>
                </c:pt>
                <c:pt idx="6">
                  <c:v>2021</c:v>
                </c:pt>
              </c:numCache>
            </c:numRef>
          </c:cat>
          <c:val>
            <c:numRef>
              <c:f>'Street and Roadway HIGH'!$E$27:$K$27</c:f>
              <c:numCache>
                <c:formatCode>0%</c:formatCode>
                <c:ptCount val="7"/>
                <c:pt idx="0">
                  <c:v>0.90930438431357696</c:v>
                </c:pt>
                <c:pt idx="1">
                  <c:v>0.86911085147226097</c:v>
                </c:pt>
                <c:pt idx="2">
                  <c:v>0.81433293932724005</c:v>
                </c:pt>
                <c:pt idx="3">
                  <c:v>0.75890528174304595</c:v>
                </c:pt>
                <c:pt idx="4">
                  <c:v>0.70722829598135395</c:v>
                </c:pt>
                <c:pt idx="5">
                  <c:v>0.68566772147901101</c:v>
                </c:pt>
                <c:pt idx="6">
                  <c:v>0.66723235514696699</c:v>
                </c:pt>
              </c:numCache>
            </c:numRef>
          </c:val>
          <c:extLst>
            <c:ext xmlns:c16="http://schemas.microsoft.com/office/drawing/2014/chart" uri="{C3380CC4-5D6E-409C-BE32-E72D297353CC}">
              <c16:uniqueId val="{00000001-DBAC-4BCD-A232-6901C24711EF}"/>
            </c:ext>
          </c:extLst>
        </c:ser>
        <c:dLbls>
          <c:showLegendKey val="0"/>
          <c:showVal val="0"/>
          <c:showCatName val="0"/>
          <c:showSerName val="0"/>
          <c:showPercent val="0"/>
          <c:showBubbleSize val="0"/>
        </c:dLbls>
        <c:axId val="516771584"/>
        <c:axId val="516769232"/>
        <c:extLst>
          <c:ext xmlns:c15="http://schemas.microsoft.com/office/drawing/2012/chart" uri="{02D57815-91ED-43cb-92C2-25804820EDAC}">
            <c15:filteredAreaSeries>
              <c15:ser>
                <c:idx val="0"/>
                <c:order val="0"/>
                <c:tx>
                  <c:strRef>
                    <c:extLst>
                      <c:ext uri="{02D57815-91ED-43cb-92C2-25804820EDAC}">
                        <c15:formulaRef>
                          <c15:sqref>'Street and Roadway HIGH'!$D$25</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'Street and Roadway HIGH'!$E$25:$K$25</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'Street and Roadway HIGH'!$E$25:$J$25</c15:sqref>
                        </c15:formulaRef>
                      </c:ext>
                    </c:extLst>
                    <c:numCache>
                      <c:formatCode>General</c:formatCode>
                      <c:ptCount val="6"/>
                      <c:pt idx="0">
                        <c:v>2015</c:v>
                      </c:pt>
                      <c:pt idx="1">
                        <c:v>2016</c:v>
                      </c:pt>
                      <c:pt idx="2">
                        <c:v>2017</c:v>
                      </c:pt>
                      <c:pt idx="3">
                        <c:v>2018</c:v>
                      </c:pt>
                      <c:pt idx="4">
                        <c:v>2019</c:v>
                      </c:pt>
                      <c:pt idx="5">
                        <c:v>2020</c:v>
                      </c:pt>
                    </c:numCache>
                  </c:numRef>
                </c:val>
                <c:extLst>
                  <c:ext xmlns:c16="http://schemas.microsoft.com/office/drawing/2014/chart" uri="{C3380CC4-5D6E-409C-BE32-E72D297353CC}">
                    <c16:uniqueId val="{00000002-DBAC-4BCD-A232-6901C24711EF}"/>
                  </c:ext>
                </c:extLst>
              </c15:ser>
            </c15:filteredAreaSeries>
          </c:ext>
        </c:extLst>
      </c:areaChart>
      <c:catAx>
        <c:axId val="516771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69232"/>
        <c:crosses val="autoZero"/>
        <c:auto val="1"/>
        <c:lblAlgn val="ctr"/>
        <c:lblOffset val="100"/>
        <c:noMultiLvlLbl val="0"/>
      </c:catAx>
      <c:valAx>
        <c:axId val="5167692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7158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'Street and Roadway HIGH'!$D$36</c:f>
              <c:strCache>
                <c:ptCount val="1"/>
                <c:pt idx="0">
                  <c:v>LED Luminaire</c:v>
                </c:pt>
              </c:strCache>
            </c:strRef>
          </c:tx>
          <c:spPr>
            <a:solidFill>
              <a:schemeClr val="accent2"/>
            </a:solidFill>
            <a:ln w="25400">
              <a:noFill/>
            </a:ln>
            <a:effectLst/>
          </c:spPr>
          <c:cat>
            <c:numRef>
              <c:f>'Street and Roadway HIGH'!$E$35:$K$35</c:f>
              <c:numCache>
                <c:formatCode>General</c:formatCode>
                <c:ptCount val="7"/>
                <c:pt idx="0">
                  <c:v>2015</c:v>
                </c:pt>
                <c:pt idx="1">
                  <c:v>2016</c:v>
                </c:pt>
                <c:pt idx="2">
                  <c:v>2017</c:v>
                </c:pt>
                <c:pt idx="3">
                  <c:v>2018</c:v>
                </c:pt>
                <c:pt idx="4">
                  <c:v>2019</c:v>
                </c:pt>
                <c:pt idx="5">
                  <c:v>2020</c:v>
                </c:pt>
                <c:pt idx="6">
                  <c:v>2021</c:v>
                </c:pt>
              </c:numCache>
            </c:numRef>
          </c:cat>
          <c:val>
            <c:numRef>
              <c:f>'Street and Roadway HIGH'!$E$36:$K$36</c:f>
              <c:numCache>
                <c:formatCode>0%</c:formatCode>
                <c:ptCount val="7"/>
                <c:pt idx="0">
                  <c:v>9.0695615686423106E-2</c:v>
                </c:pt>
                <c:pt idx="1">
                  <c:v>0.117572293202822</c:v>
                </c:pt>
                <c:pt idx="2">
                  <c:v>0.14139524394936501</c:v>
                </c:pt>
                <c:pt idx="3">
                  <c:v>0.16159234651162299</c:v>
                </c:pt>
                <c:pt idx="4">
                  <c:v>0.17638631342109201</c:v>
                </c:pt>
                <c:pt idx="5">
                  <c:v>0.18924293478794299</c:v>
                </c:pt>
                <c:pt idx="6">
                  <c:v>0.20005977841839701</c:v>
                </c:pt>
              </c:numCache>
            </c:numRef>
          </c:val>
          <c:extLst>
            <c:ext xmlns:c16="http://schemas.microsoft.com/office/drawing/2014/chart" uri="{C3380CC4-5D6E-409C-BE32-E72D297353CC}">
              <c16:uniqueId val="{00000000-06CA-4D81-A050-E166F70A6FF0}"/>
            </c:ext>
          </c:extLst>
        </c:ser>
        <c:ser>
          <c:idx val="2"/>
          <c:order val="2"/>
          <c:tx>
            <c:strRef>
              <c:f>'Street and Roadway HIGH'!$D$37</c:f>
              <c:strCache>
                <c:ptCount val="1"/>
                <c:pt idx="0">
                  <c:v>Metal Halide</c:v>
                </c:pt>
              </c:strCache>
            </c:strRef>
          </c:tx>
          <c:spPr>
            <a:solidFill>
              <a:schemeClr val="accent3"/>
            </a:solidFill>
            <a:ln w="25400">
              <a:noFill/>
            </a:ln>
            <a:effectLst/>
          </c:spPr>
          <c:cat>
            <c:numRef>
              <c:f>'Street and Roadway HIGH'!$E$35:$K$35</c:f>
              <c:numCache>
                <c:formatCode>General</c:formatCode>
                <c:ptCount val="7"/>
                <c:pt idx="0">
                  <c:v>2015</c:v>
                </c:pt>
                <c:pt idx="1">
                  <c:v>2016</c:v>
                </c:pt>
                <c:pt idx="2">
                  <c:v>2017</c:v>
                </c:pt>
                <c:pt idx="3">
                  <c:v>2018</c:v>
                </c:pt>
                <c:pt idx="4">
                  <c:v>2019</c:v>
                </c:pt>
                <c:pt idx="5">
                  <c:v>2020</c:v>
                </c:pt>
                <c:pt idx="6">
                  <c:v>2021</c:v>
                </c:pt>
              </c:numCache>
            </c:numRef>
          </c:cat>
          <c:val>
            <c:numRef>
              <c:f>'Street and Roadway HIGH'!$E$37:$K$37</c:f>
              <c:numCache>
                <c:formatCode>0%</c:formatCode>
                <c:ptCount val="7"/>
                <c:pt idx="0">
                  <c:v>0.90930438431357696</c:v>
                </c:pt>
                <c:pt idx="1">
                  <c:v>0.88242770679717797</c:v>
                </c:pt>
                <c:pt idx="2">
                  <c:v>0.85860475605063502</c:v>
                </c:pt>
                <c:pt idx="3">
                  <c:v>0.83840765348837698</c:v>
                </c:pt>
                <c:pt idx="4">
                  <c:v>0.82361368657890799</c:v>
                </c:pt>
                <c:pt idx="5">
                  <c:v>0.81075706521205704</c:v>
                </c:pt>
                <c:pt idx="6">
                  <c:v>0.79994022158160305</c:v>
                </c:pt>
              </c:numCache>
            </c:numRef>
          </c:val>
          <c:extLst>
            <c:ext xmlns:c16="http://schemas.microsoft.com/office/drawing/2014/chart" uri="{C3380CC4-5D6E-409C-BE32-E72D297353CC}">
              <c16:uniqueId val="{00000001-06CA-4D81-A050-E166F70A6FF0}"/>
            </c:ext>
          </c:extLst>
        </c:ser>
        <c:dLbls>
          <c:showLegendKey val="0"/>
          <c:showVal val="0"/>
          <c:showCatName val="0"/>
          <c:showSerName val="0"/>
          <c:showPercent val="0"/>
          <c:showBubbleSize val="0"/>
        </c:dLbls>
        <c:axId val="516768056"/>
        <c:axId val="516768448"/>
        <c:extLst>
          <c:ext xmlns:c15="http://schemas.microsoft.com/office/drawing/2012/chart" uri="{02D57815-91ED-43cb-92C2-25804820EDAC}">
            <c15:filteredAreaSeries>
              <c15:ser>
                <c:idx val="0"/>
                <c:order val="0"/>
                <c:tx>
                  <c:strRef>
                    <c:extLst>
                      <c:ext uri="{02D57815-91ED-43cb-92C2-25804820EDAC}">
                        <c15:formulaRef>
                          <c15:sqref>'Street and Roadway HIGH'!$D$35</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'Street and Roadway HIGH'!$E$35:$K$35</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'Street and Roadway HIGH'!$E$35:$J$35</c15:sqref>
                        </c15:formulaRef>
                      </c:ext>
                    </c:extLst>
                    <c:numCache>
                      <c:formatCode>General</c:formatCode>
                      <c:ptCount val="6"/>
                      <c:pt idx="0">
                        <c:v>2015</c:v>
                      </c:pt>
                      <c:pt idx="1">
                        <c:v>2016</c:v>
                      </c:pt>
                      <c:pt idx="2">
                        <c:v>2017</c:v>
                      </c:pt>
                      <c:pt idx="3">
                        <c:v>2018</c:v>
                      </c:pt>
                      <c:pt idx="4">
                        <c:v>2019</c:v>
                      </c:pt>
                      <c:pt idx="5">
                        <c:v>2020</c:v>
                      </c:pt>
                    </c:numCache>
                  </c:numRef>
                </c:val>
                <c:extLst>
                  <c:ext xmlns:c16="http://schemas.microsoft.com/office/drawing/2014/chart" uri="{C3380CC4-5D6E-409C-BE32-E72D297353CC}">
                    <c16:uniqueId val="{00000002-06CA-4D81-A050-E166F70A6FF0}"/>
                  </c:ext>
                </c:extLst>
              </c15:ser>
            </c15:filteredAreaSeries>
          </c:ext>
        </c:extLst>
      </c:areaChart>
      <c:catAx>
        <c:axId val="516768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68448"/>
        <c:crosses val="autoZero"/>
        <c:auto val="1"/>
        <c:lblAlgn val="ctr"/>
        <c:lblOffset val="100"/>
        <c:noMultiLvlLbl val="0"/>
      </c:catAx>
      <c:valAx>
        <c:axId val="5167684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6805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'Street and Roadway HIGH'!$C$55:$D$55</c:f>
              <c:strCache>
                <c:ptCount val="2"/>
                <c:pt idx="0">
                  <c:v>Outdoor</c:v>
                </c:pt>
                <c:pt idx="1">
                  <c:v>Momentum Savings</c:v>
                </c:pt>
              </c:strCache>
            </c:strRef>
          </c:tx>
          <c:spPr>
            <a:solidFill>
              <a:schemeClr val="accent2"/>
            </a:solidFill>
            <a:ln>
              <a:noFill/>
            </a:ln>
            <a:effectLst/>
          </c:spPr>
          <c:invertIfNegative val="0"/>
          <c:cat>
            <c:numRef>
              <c:f>'Street and Roadway HIGH'!$F$54:$K$54</c:f>
              <c:numCache>
                <c:formatCode>General</c:formatCode>
                <c:ptCount val="6"/>
                <c:pt idx="0">
                  <c:v>2016</c:v>
                </c:pt>
                <c:pt idx="1">
                  <c:v>2017</c:v>
                </c:pt>
                <c:pt idx="2">
                  <c:v>2018</c:v>
                </c:pt>
                <c:pt idx="3">
                  <c:v>2019</c:v>
                </c:pt>
                <c:pt idx="4">
                  <c:v>2020</c:v>
                </c:pt>
                <c:pt idx="5">
                  <c:v>2021</c:v>
                </c:pt>
              </c:numCache>
            </c:numRef>
          </c:cat>
          <c:val>
            <c:numRef>
              <c:f>'Street and Roadway HIGH'!$E$55:$K$55</c:f>
              <c:numCache>
                <c:formatCode>0.0</c:formatCode>
                <c:ptCount val="7"/>
                <c:pt idx="1">
                  <c:v>-1.36999033926418E-2</c:v>
                </c:pt>
                <c:pt idx="2">
                  <c:v>0.637833740442598</c:v>
                </c:pt>
                <c:pt idx="3">
                  <c:v>1.0693773713428101</c:v>
                </c:pt>
                <c:pt idx="4">
                  <c:v>1.50428717697849</c:v>
                </c:pt>
                <c:pt idx="5">
                  <c:v>0.30383071886303498</c:v>
                </c:pt>
                <c:pt idx="6">
                  <c:v>0.27169583307355999</c:v>
                </c:pt>
              </c:numCache>
            </c:numRef>
          </c:val>
          <c:extLst>
            <c:ext xmlns:c16="http://schemas.microsoft.com/office/drawing/2014/chart" uri="{C3380CC4-5D6E-409C-BE32-E72D297353CC}">
              <c16:uniqueId val="{00000001-7E07-4F72-BDDE-4748DD26F93F}"/>
            </c:ext>
          </c:extLst>
        </c:ser>
        <c:dLbls>
          <c:showLegendKey val="0"/>
          <c:showVal val="0"/>
          <c:showCatName val="0"/>
          <c:showSerName val="0"/>
          <c:showPercent val="0"/>
          <c:showBubbleSize val="0"/>
        </c:dLbls>
        <c:gapWidth val="219"/>
        <c:overlap val="-27"/>
        <c:axId val="1837096832"/>
        <c:axId val="1837100576"/>
        <c:extLst>
          <c:ext xmlns:c15="http://schemas.microsoft.com/office/drawing/2012/chart" uri="{02D57815-91ED-43cb-92C2-25804820EDAC}">
            <c15:filteredBarSeries>
              <c15:ser>
                <c:idx val="0"/>
                <c:order val="0"/>
                <c:tx>
                  <c:strRef>
                    <c:extLst>
                      <c:ext uri="{02D57815-91ED-43cb-92C2-25804820EDAC}">
                        <c15:formulaRef>
                          <c15:sqref>'Street and Roadway HIGH'!$C$54:$D$54</c15:sqref>
                        </c15:formulaRef>
                      </c:ext>
                    </c:extLst>
                    <c:strCache>
                      <c:ptCount val="2"/>
                      <c:pt idx="0">
                        <c:v>Sectors</c:v>
                      </c:pt>
                      <c:pt idx="1">
                        <c:v>Momentum Components</c:v>
                      </c:pt>
                    </c:strCache>
                  </c:strRef>
                </c:tx>
                <c:spPr>
                  <a:solidFill>
                    <a:schemeClr val="accent1"/>
                  </a:solidFill>
                  <a:ln>
                    <a:noFill/>
                  </a:ln>
                  <a:effectLst/>
                </c:spPr>
                <c:invertIfNegative val="0"/>
                <c:cat>
                  <c:numRef>
                    <c:extLst>
                      <c:ext uri="{02D57815-91ED-43cb-92C2-25804820EDAC}">
                        <c15:formulaRef>
                          <c15:sqref>'Street and Roadway HIGH'!$F$54:$K$54</c15:sqref>
                        </c15:formulaRef>
                      </c:ext>
                    </c:extLst>
                    <c:numCache>
                      <c:formatCode>General</c:formatCode>
                      <c:ptCount val="6"/>
                      <c:pt idx="0">
                        <c:v>2016</c:v>
                      </c:pt>
                      <c:pt idx="1">
                        <c:v>2017</c:v>
                      </c:pt>
                      <c:pt idx="2">
                        <c:v>2018</c:v>
                      </c:pt>
                      <c:pt idx="3">
                        <c:v>2019</c:v>
                      </c:pt>
                      <c:pt idx="4">
                        <c:v>2020</c:v>
                      </c:pt>
                      <c:pt idx="5">
                        <c:v>2021</c:v>
                      </c:pt>
                    </c:numCache>
                  </c:numRef>
                </c:cat>
                <c:val>
                  <c:numRef>
                    <c:extLst>
                      <c:ext uri="{02D57815-91ED-43cb-92C2-25804820EDAC}">
                        <c15:formulaRef>
                          <c15:sqref>'Street and Roadway HIGH'!$E$54:$K$54</c15:sqref>
                        </c15:formulaRef>
                      </c:ext>
                    </c:extLst>
                    <c:numCache>
                      <c:formatCode>General</c:formatCode>
                      <c:ptCount val="7"/>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0-7E07-4F72-BDDE-4748DD26F93F}"/>
                  </c:ext>
                </c:extLst>
              </c15:ser>
            </c15:filteredBarSeries>
          </c:ext>
        </c:extLst>
      </c:barChart>
      <c:catAx>
        <c:axId val="183709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7100576"/>
        <c:crosses val="autoZero"/>
        <c:auto val="1"/>
        <c:lblAlgn val="ctr"/>
        <c:lblOffset val="100"/>
        <c:noMultiLvlLbl val="0"/>
      </c:catAx>
      <c:valAx>
        <c:axId val="1837100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709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'Street and Roadway LOW'!$D$7</c:f>
              <c:strCache>
                <c:ptCount val="1"/>
                <c:pt idx="0">
                  <c:v>High Pressure Sodium</c:v>
                </c:pt>
              </c:strCache>
            </c:strRef>
          </c:tx>
          <c:spPr>
            <a:solidFill>
              <a:schemeClr val="accent2"/>
            </a:solidFill>
            <a:ln w="25400">
              <a:noFill/>
            </a:ln>
            <a:effectLst/>
          </c:spPr>
          <c:cat>
            <c:numRef>
              <c:f>'Street and Roadway LOW'!$E$6:$K$6</c:f>
              <c:numCache>
                <c:formatCode>General</c:formatCode>
                <c:ptCount val="7"/>
                <c:pt idx="0">
                  <c:v>2015</c:v>
                </c:pt>
                <c:pt idx="1">
                  <c:v>2016</c:v>
                </c:pt>
                <c:pt idx="2">
                  <c:v>2017</c:v>
                </c:pt>
                <c:pt idx="3">
                  <c:v>2018</c:v>
                </c:pt>
                <c:pt idx="4">
                  <c:v>2019</c:v>
                </c:pt>
                <c:pt idx="5">
                  <c:v>2020</c:v>
                </c:pt>
                <c:pt idx="6">
                  <c:v>2021</c:v>
                </c:pt>
              </c:numCache>
            </c:numRef>
          </c:cat>
          <c:val>
            <c:numRef>
              <c:f>'Street and Roadway LOW'!$E$7:$K$7</c:f>
              <c:numCache>
                <c:formatCode>0%</c:formatCode>
                <c:ptCount val="7"/>
                <c:pt idx="0">
                  <c:v>0.70381229333277895</c:v>
                </c:pt>
                <c:pt idx="1">
                  <c:v>0.63622217612128318</c:v>
                </c:pt>
                <c:pt idx="2">
                  <c:v>0.4847501234714332</c:v>
                </c:pt>
                <c:pt idx="3">
                  <c:v>0.4620052967565777</c:v>
                </c:pt>
                <c:pt idx="4">
                  <c:v>0.33008883648685233</c:v>
                </c:pt>
                <c:pt idx="5">
                  <c:v>0.47990160527951736</c:v>
                </c:pt>
                <c:pt idx="6">
                  <c:v>0.47334097856557594</c:v>
                </c:pt>
              </c:numCache>
            </c:numRef>
          </c:val>
          <c:extLst>
            <c:ext xmlns:c16="http://schemas.microsoft.com/office/drawing/2014/chart" uri="{C3380CC4-5D6E-409C-BE32-E72D297353CC}">
              <c16:uniqueId val="{00000000-2666-40B1-86B6-6D668A860FC2}"/>
            </c:ext>
          </c:extLst>
        </c:ser>
        <c:ser>
          <c:idx val="2"/>
          <c:order val="2"/>
          <c:tx>
            <c:strRef>
              <c:f>'Street and Roadway LOW'!$D$8</c:f>
              <c:strCache>
                <c:ptCount val="1"/>
                <c:pt idx="0">
                  <c:v>LED Luminaire</c:v>
                </c:pt>
              </c:strCache>
            </c:strRef>
          </c:tx>
          <c:spPr>
            <a:solidFill>
              <a:schemeClr val="accent3"/>
            </a:solidFill>
            <a:ln w="25400">
              <a:noFill/>
            </a:ln>
            <a:effectLst/>
          </c:spPr>
          <c:cat>
            <c:numRef>
              <c:f>'Street and Roadway LOW'!$E$6:$K$6</c:f>
              <c:numCache>
                <c:formatCode>General</c:formatCode>
                <c:ptCount val="7"/>
                <c:pt idx="0">
                  <c:v>2015</c:v>
                </c:pt>
                <c:pt idx="1">
                  <c:v>2016</c:v>
                </c:pt>
                <c:pt idx="2">
                  <c:v>2017</c:v>
                </c:pt>
                <c:pt idx="3">
                  <c:v>2018</c:v>
                </c:pt>
                <c:pt idx="4">
                  <c:v>2019</c:v>
                </c:pt>
                <c:pt idx="5">
                  <c:v>2020</c:v>
                </c:pt>
                <c:pt idx="6">
                  <c:v>2021</c:v>
                </c:pt>
              </c:numCache>
            </c:numRef>
          </c:cat>
          <c:val>
            <c:numRef>
              <c:f>'Street and Roadway LOW'!$E$8:$K$8</c:f>
              <c:numCache>
                <c:formatCode>0%</c:formatCode>
                <c:ptCount val="7"/>
                <c:pt idx="0">
                  <c:v>0.25136245632646376</c:v>
                </c:pt>
                <c:pt idx="1">
                  <c:v>0.32334118879235757</c:v>
                </c:pt>
                <c:pt idx="2">
                  <c:v>0.47628405410160018</c:v>
                </c:pt>
                <c:pt idx="3">
                  <c:v>0.50209313715755322</c:v>
                </c:pt>
                <c:pt idx="4">
                  <c:v>0.62819271528454501</c:v>
                </c:pt>
                <c:pt idx="5">
                  <c:v>0.4646995766665033</c:v>
                </c:pt>
                <c:pt idx="6">
                  <c:v>0.47244688842211474</c:v>
                </c:pt>
              </c:numCache>
            </c:numRef>
          </c:val>
          <c:extLst>
            <c:ext xmlns:c16="http://schemas.microsoft.com/office/drawing/2014/chart" uri="{C3380CC4-5D6E-409C-BE32-E72D297353CC}">
              <c16:uniqueId val="{00000001-2666-40B1-86B6-6D668A860FC2}"/>
            </c:ext>
          </c:extLst>
        </c:ser>
        <c:ser>
          <c:idx val="3"/>
          <c:order val="3"/>
          <c:tx>
            <c:strRef>
              <c:f>'Street and Roadway LOW'!$D$9</c:f>
              <c:strCache>
                <c:ptCount val="1"/>
                <c:pt idx="0">
                  <c:v>Metal Halide</c:v>
                </c:pt>
              </c:strCache>
            </c:strRef>
          </c:tx>
          <c:spPr>
            <a:solidFill>
              <a:schemeClr val="accent4"/>
            </a:solidFill>
            <a:ln w="25400">
              <a:noFill/>
            </a:ln>
            <a:effectLst/>
          </c:spPr>
          <c:cat>
            <c:numRef>
              <c:f>'Street and Roadway LOW'!$E$6:$K$6</c:f>
              <c:numCache>
                <c:formatCode>General</c:formatCode>
                <c:ptCount val="7"/>
                <c:pt idx="0">
                  <c:v>2015</c:v>
                </c:pt>
                <c:pt idx="1">
                  <c:v>2016</c:v>
                </c:pt>
                <c:pt idx="2">
                  <c:v>2017</c:v>
                </c:pt>
                <c:pt idx="3">
                  <c:v>2018</c:v>
                </c:pt>
                <c:pt idx="4">
                  <c:v>2019</c:v>
                </c:pt>
                <c:pt idx="5">
                  <c:v>2020</c:v>
                </c:pt>
                <c:pt idx="6">
                  <c:v>2021</c:v>
                </c:pt>
              </c:numCache>
            </c:numRef>
          </c:cat>
          <c:val>
            <c:numRef>
              <c:f>'Street and Roadway LOW'!$E$9:$K$9</c:f>
              <c:numCache>
                <c:formatCode>0%</c:formatCode>
                <c:ptCount val="7"/>
                <c:pt idx="0">
                  <c:v>4.4825250340757329E-2</c:v>
                </c:pt>
                <c:pt idx="1">
                  <c:v>4.0436635086359356E-2</c:v>
                </c:pt>
                <c:pt idx="2">
                  <c:v>3.8965822426966432E-2</c:v>
                </c:pt>
                <c:pt idx="3">
                  <c:v>3.5901566085869037E-2</c:v>
                </c:pt>
                <c:pt idx="4">
                  <c:v>4.1718448228602691E-2</c:v>
                </c:pt>
                <c:pt idx="5">
                  <c:v>5.5398818053979212E-2</c:v>
                </c:pt>
                <c:pt idx="6">
                  <c:v>5.4212133012309219E-2</c:v>
                </c:pt>
              </c:numCache>
            </c:numRef>
          </c:val>
          <c:extLst>
            <c:ext xmlns:c16="http://schemas.microsoft.com/office/drawing/2014/chart" uri="{C3380CC4-5D6E-409C-BE32-E72D297353CC}">
              <c16:uniqueId val="{00000002-2666-40B1-86B6-6D668A860FC2}"/>
            </c:ext>
          </c:extLst>
        </c:ser>
        <c:dLbls>
          <c:showLegendKey val="0"/>
          <c:showVal val="0"/>
          <c:showCatName val="0"/>
          <c:showSerName val="0"/>
          <c:showPercent val="0"/>
          <c:showBubbleSize val="0"/>
        </c:dLbls>
        <c:axId val="516775896"/>
        <c:axId val="516773544"/>
        <c:extLst>
          <c:ext xmlns:c15="http://schemas.microsoft.com/office/drawing/2012/chart" uri="{02D57815-91ED-43cb-92C2-25804820EDAC}">
            <c15:filteredAreaSeries>
              <c15:ser>
                <c:idx val="0"/>
                <c:order val="0"/>
                <c:tx>
                  <c:strRef>
                    <c:extLst>
                      <c:ext uri="{02D57815-91ED-43cb-92C2-25804820EDAC}">
                        <c15:formulaRef>
                          <c15:sqref>'Street and Roadway LOW'!$D$6</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'Street and Roadway LOW'!$E$6:$K$6</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'Street and Roadway LOW'!$E$6:$J$6</c15:sqref>
                        </c15:formulaRef>
                      </c:ext>
                    </c:extLst>
                    <c:numCache>
                      <c:formatCode>General</c:formatCode>
                      <c:ptCount val="6"/>
                      <c:pt idx="0">
                        <c:v>2015</c:v>
                      </c:pt>
                      <c:pt idx="1">
                        <c:v>2016</c:v>
                      </c:pt>
                      <c:pt idx="2">
                        <c:v>2017</c:v>
                      </c:pt>
                      <c:pt idx="3">
                        <c:v>2018</c:v>
                      </c:pt>
                      <c:pt idx="4">
                        <c:v>2019</c:v>
                      </c:pt>
                      <c:pt idx="5">
                        <c:v>2020</c:v>
                      </c:pt>
                    </c:numCache>
                  </c:numRef>
                </c:val>
                <c:extLst>
                  <c:ext xmlns:c16="http://schemas.microsoft.com/office/drawing/2014/chart" uri="{C3380CC4-5D6E-409C-BE32-E72D297353CC}">
                    <c16:uniqueId val="{00000003-2666-40B1-86B6-6D668A860FC2}"/>
                  </c:ext>
                </c:extLst>
              </c15:ser>
            </c15:filteredAreaSeries>
          </c:ext>
        </c:extLst>
      </c:areaChart>
      <c:catAx>
        <c:axId val="5167758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73544"/>
        <c:crosses val="autoZero"/>
        <c:auto val="1"/>
        <c:lblAlgn val="ctr"/>
        <c:lblOffset val="100"/>
        <c:noMultiLvlLbl val="0"/>
      </c:catAx>
      <c:valAx>
        <c:axId val="5167735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7589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'Street and Roadway LOW'!$D$18</c:f>
              <c:strCache>
                <c:ptCount val="1"/>
                <c:pt idx="0">
                  <c:v>High Pressure Sodium</c:v>
                </c:pt>
              </c:strCache>
            </c:strRef>
          </c:tx>
          <c:spPr>
            <a:solidFill>
              <a:schemeClr val="accent2"/>
            </a:solidFill>
            <a:ln w="25400">
              <a:noFill/>
            </a:ln>
            <a:effectLst/>
          </c:spPr>
          <c:cat>
            <c:numRef>
              <c:f>'Street and Roadway LOW'!$E$17:$K$17</c:f>
              <c:numCache>
                <c:formatCode>General</c:formatCode>
                <c:ptCount val="7"/>
                <c:pt idx="0">
                  <c:v>2015</c:v>
                </c:pt>
                <c:pt idx="1">
                  <c:v>2016</c:v>
                </c:pt>
                <c:pt idx="2">
                  <c:v>2017</c:v>
                </c:pt>
                <c:pt idx="3">
                  <c:v>2018</c:v>
                </c:pt>
                <c:pt idx="4">
                  <c:v>2019</c:v>
                </c:pt>
                <c:pt idx="5">
                  <c:v>2020</c:v>
                </c:pt>
                <c:pt idx="6">
                  <c:v>2021</c:v>
                </c:pt>
              </c:numCache>
            </c:numRef>
          </c:cat>
          <c:val>
            <c:numRef>
              <c:f>'Street and Roadway LOW'!$E$18:$K$18</c:f>
              <c:numCache>
                <c:formatCode>0%</c:formatCode>
                <c:ptCount val="7"/>
                <c:pt idx="0">
                  <c:v>0.70381229333277895</c:v>
                </c:pt>
                <c:pt idx="1">
                  <c:v>0.70552127056022751</c:v>
                </c:pt>
                <c:pt idx="2">
                  <c:v>0.69847663825196915</c:v>
                </c:pt>
                <c:pt idx="3">
                  <c:v>0.68497705240882478</c:v>
                </c:pt>
                <c:pt idx="4">
                  <c:v>0.67654045304519372</c:v>
                </c:pt>
                <c:pt idx="5">
                  <c:v>0.67194411556749134</c:v>
                </c:pt>
                <c:pt idx="6">
                  <c:v>0.66877799351224387</c:v>
                </c:pt>
              </c:numCache>
            </c:numRef>
          </c:val>
          <c:extLst>
            <c:ext xmlns:c16="http://schemas.microsoft.com/office/drawing/2014/chart" uri="{C3380CC4-5D6E-409C-BE32-E72D297353CC}">
              <c16:uniqueId val="{00000000-B4E5-4350-BF50-207E0B4164BD}"/>
            </c:ext>
          </c:extLst>
        </c:ser>
        <c:ser>
          <c:idx val="2"/>
          <c:order val="2"/>
          <c:tx>
            <c:strRef>
              <c:f>'Street and Roadway LOW'!$D$19</c:f>
              <c:strCache>
                <c:ptCount val="1"/>
                <c:pt idx="0">
                  <c:v>LED Luminaire</c:v>
                </c:pt>
              </c:strCache>
            </c:strRef>
          </c:tx>
          <c:spPr>
            <a:solidFill>
              <a:schemeClr val="accent3"/>
            </a:solidFill>
            <a:ln w="25400">
              <a:noFill/>
            </a:ln>
            <a:effectLst/>
          </c:spPr>
          <c:cat>
            <c:numRef>
              <c:f>'Street and Roadway LOW'!$E$17:$K$17</c:f>
              <c:numCache>
                <c:formatCode>General</c:formatCode>
                <c:ptCount val="7"/>
                <c:pt idx="0">
                  <c:v>2015</c:v>
                </c:pt>
                <c:pt idx="1">
                  <c:v>2016</c:v>
                </c:pt>
                <c:pt idx="2">
                  <c:v>2017</c:v>
                </c:pt>
                <c:pt idx="3">
                  <c:v>2018</c:v>
                </c:pt>
                <c:pt idx="4">
                  <c:v>2019</c:v>
                </c:pt>
                <c:pt idx="5">
                  <c:v>2020</c:v>
                </c:pt>
                <c:pt idx="6">
                  <c:v>2021</c:v>
                </c:pt>
              </c:numCache>
            </c:numRef>
          </c:cat>
          <c:val>
            <c:numRef>
              <c:f>'Street and Roadway LOW'!$E$19:$K$19</c:f>
              <c:numCache>
                <c:formatCode>0%</c:formatCode>
                <c:ptCount val="7"/>
                <c:pt idx="0">
                  <c:v>0.25136245632646376</c:v>
                </c:pt>
                <c:pt idx="1">
                  <c:v>0.24938788602420134</c:v>
                </c:pt>
                <c:pt idx="2">
                  <c:v>0.25696231132069874</c:v>
                </c:pt>
                <c:pt idx="3">
                  <c:v>0.2716185430983849</c:v>
                </c:pt>
                <c:pt idx="4">
                  <c:v>0.28081890294186646</c:v>
                </c:pt>
                <c:pt idx="5">
                  <c:v>0.28583715869355397</c:v>
                </c:pt>
                <c:pt idx="6">
                  <c:v>0.28926210494509769</c:v>
                </c:pt>
              </c:numCache>
            </c:numRef>
          </c:val>
          <c:extLst>
            <c:ext xmlns:c16="http://schemas.microsoft.com/office/drawing/2014/chart" uri="{C3380CC4-5D6E-409C-BE32-E72D297353CC}">
              <c16:uniqueId val="{00000001-B4E5-4350-BF50-207E0B4164BD}"/>
            </c:ext>
          </c:extLst>
        </c:ser>
        <c:ser>
          <c:idx val="3"/>
          <c:order val="3"/>
          <c:tx>
            <c:strRef>
              <c:f>'Street and Roadway LOW'!$D$20</c:f>
              <c:strCache>
                <c:ptCount val="1"/>
                <c:pt idx="0">
                  <c:v>Metal Halide</c:v>
                </c:pt>
              </c:strCache>
            </c:strRef>
          </c:tx>
          <c:spPr>
            <a:solidFill>
              <a:schemeClr val="accent4"/>
            </a:solidFill>
            <a:ln w="25400">
              <a:noFill/>
            </a:ln>
            <a:effectLst/>
          </c:spPr>
          <c:cat>
            <c:numRef>
              <c:f>'Street and Roadway LOW'!$E$17:$K$17</c:f>
              <c:numCache>
                <c:formatCode>General</c:formatCode>
                <c:ptCount val="7"/>
                <c:pt idx="0">
                  <c:v>2015</c:v>
                </c:pt>
                <c:pt idx="1">
                  <c:v>2016</c:v>
                </c:pt>
                <c:pt idx="2">
                  <c:v>2017</c:v>
                </c:pt>
                <c:pt idx="3">
                  <c:v>2018</c:v>
                </c:pt>
                <c:pt idx="4">
                  <c:v>2019</c:v>
                </c:pt>
                <c:pt idx="5">
                  <c:v>2020</c:v>
                </c:pt>
                <c:pt idx="6">
                  <c:v>2021</c:v>
                </c:pt>
              </c:numCache>
            </c:numRef>
          </c:cat>
          <c:val>
            <c:numRef>
              <c:f>'Street and Roadway LOW'!$E$20:$K$20</c:f>
              <c:numCache>
                <c:formatCode>0%</c:formatCode>
                <c:ptCount val="7"/>
                <c:pt idx="0">
                  <c:v>4.4825250340757301E-2</c:v>
                </c:pt>
                <c:pt idx="1">
                  <c:v>4.5090843415571229E-2</c:v>
                </c:pt>
                <c:pt idx="2">
                  <c:v>4.4561050427332126E-2</c:v>
                </c:pt>
                <c:pt idx="3">
                  <c:v>4.3404404492790261E-2</c:v>
                </c:pt>
                <c:pt idx="4">
                  <c:v>4.2640644012939648E-2</c:v>
                </c:pt>
                <c:pt idx="5">
                  <c:v>4.2218725738954584E-2</c:v>
                </c:pt>
                <c:pt idx="6">
                  <c:v>4.1959901542658537E-2</c:v>
                </c:pt>
              </c:numCache>
            </c:numRef>
          </c:val>
          <c:extLst>
            <c:ext xmlns:c16="http://schemas.microsoft.com/office/drawing/2014/chart" uri="{C3380CC4-5D6E-409C-BE32-E72D297353CC}">
              <c16:uniqueId val="{00000002-B4E5-4350-BF50-207E0B4164BD}"/>
            </c:ext>
          </c:extLst>
        </c:ser>
        <c:dLbls>
          <c:showLegendKey val="0"/>
          <c:showVal val="0"/>
          <c:showCatName val="0"/>
          <c:showSerName val="0"/>
          <c:showPercent val="0"/>
          <c:showBubbleSize val="0"/>
        </c:dLbls>
        <c:axId val="516775112"/>
        <c:axId val="516763744"/>
        <c:extLst>
          <c:ext xmlns:c15="http://schemas.microsoft.com/office/drawing/2012/chart" uri="{02D57815-91ED-43cb-92C2-25804820EDAC}">
            <c15:filteredAreaSeries>
              <c15:ser>
                <c:idx val="0"/>
                <c:order val="0"/>
                <c:tx>
                  <c:strRef>
                    <c:extLst>
                      <c:ext uri="{02D57815-91ED-43cb-92C2-25804820EDAC}">
                        <c15:formulaRef>
                          <c15:sqref>'Street and Roadway LOW'!$D$17</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'Street and Roadway LOW'!$E$17:$K$17</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'Street and Roadway LOW'!$E$17:$J$17</c15:sqref>
                        </c15:formulaRef>
                      </c:ext>
                    </c:extLst>
                    <c:numCache>
                      <c:formatCode>General</c:formatCode>
                      <c:ptCount val="6"/>
                      <c:pt idx="0">
                        <c:v>2015</c:v>
                      </c:pt>
                      <c:pt idx="1">
                        <c:v>2016</c:v>
                      </c:pt>
                      <c:pt idx="2">
                        <c:v>2017</c:v>
                      </c:pt>
                      <c:pt idx="3">
                        <c:v>2018</c:v>
                      </c:pt>
                      <c:pt idx="4">
                        <c:v>2019</c:v>
                      </c:pt>
                      <c:pt idx="5">
                        <c:v>2020</c:v>
                      </c:pt>
                    </c:numCache>
                  </c:numRef>
                </c:val>
                <c:extLst>
                  <c:ext xmlns:c16="http://schemas.microsoft.com/office/drawing/2014/chart" uri="{C3380CC4-5D6E-409C-BE32-E72D297353CC}">
                    <c16:uniqueId val="{00000003-B4E5-4350-BF50-207E0B4164BD}"/>
                  </c:ext>
                </c:extLst>
              </c15:ser>
            </c15:filteredAreaSeries>
          </c:ext>
        </c:extLst>
      </c:areaChart>
      <c:catAx>
        <c:axId val="5167751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63744"/>
        <c:crosses val="autoZero"/>
        <c:auto val="1"/>
        <c:lblAlgn val="ctr"/>
        <c:lblOffset val="100"/>
        <c:noMultiLvlLbl val="0"/>
      </c:catAx>
      <c:valAx>
        <c:axId val="516763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7511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'Street and Roadway LOW'!$D$50</c:f>
              <c:strCache>
                <c:ptCount val="1"/>
                <c:pt idx="0">
                  <c:v>Market</c:v>
                </c:pt>
              </c:strCache>
            </c:strRef>
          </c:tx>
          <c:spPr>
            <a:ln w="25400" cap="rnd">
              <a:solidFill>
                <a:schemeClr val="accent1"/>
              </a:solidFill>
              <a:round/>
            </a:ln>
            <a:effectLst/>
          </c:spPr>
          <c:marker>
            <c:symbol val="circle"/>
            <c:size val="5"/>
            <c:spPr>
              <a:solidFill>
                <a:schemeClr val="accent1"/>
              </a:solidFill>
              <a:ln w="9525">
                <a:solidFill>
                  <a:schemeClr val="accent1"/>
                </a:solidFill>
              </a:ln>
              <a:effectLst/>
            </c:spPr>
          </c:marker>
          <c:xVal>
            <c:numRef>
              <c:f>'Street and Roadway LOW'!$E$49:$K$49</c:f>
              <c:numCache>
                <c:formatCode>General</c:formatCode>
                <c:ptCount val="7"/>
                <c:pt idx="0">
                  <c:v>2015</c:v>
                </c:pt>
                <c:pt idx="1">
                  <c:v>2016</c:v>
                </c:pt>
                <c:pt idx="2">
                  <c:v>2017</c:v>
                </c:pt>
                <c:pt idx="3">
                  <c:v>2018</c:v>
                </c:pt>
                <c:pt idx="4">
                  <c:v>2019</c:v>
                </c:pt>
                <c:pt idx="5">
                  <c:v>2020</c:v>
                </c:pt>
                <c:pt idx="6">
                  <c:v>2021</c:v>
                </c:pt>
              </c:numCache>
            </c:numRef>
          </c:xVal>
          <c:yVal>
            <c:numRef>
              <c:f>'Street and Roadway LOW'!$E$50:$K$50</c:f>
              <c:numCache>
                <c:formatCode>0</c:formatCode>
                <c:ptCount val="7"/>
                <c:pt idx="0">
                  <c:v>57.853506162143901</c:v>
                </c:pt>
                <c:pt idx="1">
                  <c:v>54.611354852414408</c:v>
                </c:pt>
                <c:pt idx="2">
                  <c:v>49.885570509795656</c:v>
                </c:pt>
                <c:pt idx="3">
                  <c:v>45.788410759519785</c:v>
                </c:pt>
                <c:pt idx="4">
                  <c:v>40.907820161504432</c:v>
                </c:pt>
                <c:pt idx="5">
                  <c:v>38.793858598131209</c:v>
                </c:pt>
                <c:pt idx="6">
                  <c:v>37.066688140130822</c:v>
                </c:pt>
              </c:numCache>
            </c:numRef>
          </c:yVal>
          <c:smooth val="0"/>
          <c:extLst>
            <c:ext xmlns:c16="http://schemas.microsoft.com/office/drawing/2014/chart" uri="{C3380CC4-5D6E-409C-BE32-E72D297353CC}">
              <c16:uniqueId val="{00000000-D8A5-42C6-B24E-A82A77E1CCC1}"/>
            </c:ext>
          </c:extLst>
        </c:ser>
        <c:ser>
          <c:idx val="1"/>
          <c:order val="1"/>
          <c:tx>
            <c:strRef>
              <c:f>'Street and Roadway LOW'!$D$51</c:f>
              <c:strCache>
                <c:ptCount val="1"/>
                <c:pt idx="0">
                  <c:v>Frozen Baseline</c:v>
                </c:pt>
              </c:strCache>
            </c:strRef>
          </c:tx>
          <c:spPr>
            <a:ln w="25400" cap="rnd">
              <a:solidFill>
                <a:schemeClr val="accent2"/>
              </a:solidFill>
              <a:round/>
            </a:ln>
            <a:effectLst/>
          </c:spPr>
          <c:marker>
            <c:symbol val="circle"/>
            <c:size val="5"/>
            <c:spPr>
              <a:solidFill>
                <a:schemeClr val="accent2"/>
              </a:solidFill>
              <a:ln w="9525">
                <a:solidFill>
                  <a:schemeClr val="accent2"/>
                </a:solidFill>
              </a:ln>
              <a:effectLst/>
            </c:spPr>
          </c:marker>
          <c:xVal>
            <c:numRef>
              <c:f>'Street and Roadway LOW'!$E$49:$K$49</c:f>
              <c:numCache>
                <c:formatCode>General</c:formatCode>
                <c:ptCount val="7"/>
                <c:pt idx="0">
                  <c:v>2015</c:v>
                </c:pt>
                <c:pt idx="1">
                  <c:v>2016</c:v>
                </c:pt>
                <c:pt idx="2">
                  <c:v>2017</c:v>
                </c:pt>
                <c:pt idx="3">
                  <c:v>2018</c:v>
                </c:pt>
                <c:pt idx="4">
                  <c:v>2019</c:v>
                </c:pt>
                <c:pt idx="5">
                  <c:v>2020</c:v>
                </c:pt>
                <c:pt idx="6">
                  <c:v>2021</c:v>
                </c:pt>
              </c:numCache>
            </c:numRef>
          </c:xVal>
          <c:yVal>
            <c:numRef>
              <c:f>'Street and Roadway LOW'!$E$51:$K$51</c:f>
              <c:numCache>
                <c:formatCode>0</c:formatCode>
                <c:ptCount val="7"/>
                <c:pt idx="0">
                  <c:v>57.853506162143901</c:v>
                </c:pt>
                <c:pt idx="1">
                  <c:v>55.600499753352317</c:v>
                </c:pt>
                <c:pt idx="2">
                  <c:v>53.685609531550398</c:v>
                </c:pt>
                <c:pt idx="3">
                  <c:v>52.327243983115473</c:v>
                </c:pt>
                <c:pt idx="4">
                  <c:v>51.26596204038897</c:v>
                </c:pt>
                <c:pt idx="5">
                  <c:v>50.442869419332695</c:v>
                </c:pt>
                <c:pt idx="6">
                  <c:v>49.834461556932411</c:v>
                </c:pt>
              </c:numCache>
            </c:numRef>
          </c:yVal>
          <c:smooth val="0"/>
          <c:extLst>
            <c:ext xmlns:c16="http://schemas.microsoft.com/office/drawing/2014/chart" uri="{C3380CC4-5D6E-409C-BE32-E72D297353CC}">
              <c16:uniqueId val="{00000001-D8A5-42C6-B24E-A82A77E1CCC1}"/>
            </c:ext>
          </c:extLst>
        </c:ser>
        <c:dLbls>
          <c:showLegendKey val="0"/>
          <c:showVal val="0"/>
          <c:showCatName val="0"/>
          <c:showSerName val="0"/>
          <c:showPercent val="0"/>
          <c:showBubbleSize val="0"/>
        </c:dLbls>
        <c:axId val="516777856"/>
        <c:axId val="516777464"/>
      </c:scatterChart>
      <c:valAx>
        <c:axId val="516777856"/>
        <c:scaling>
          <c:orientation val="minMax"/>
          <c:max val="2021"/>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77464"/>
        <c:crosses val="autoZero"/>
        <c:crossBetween val="midCat"/>
      </c:valAx>
      <c:valAx>
        <c:axId val="516777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7785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'Street and Roadway LOW'!$D$28</c:f>
              <c:strCache>
                <c:ptCount val="1"/>
                <c:pt idx="0">
                  <c:v>High Pressure Sodium</c:v>
                </c:pt>
              </c:strCache>
            </c:strRef>
          </c:tx>
          <c:spPr>
            <a:solidFill>
              <a:schemeClr val="accent2"/>
            </a:solidFill>
            <a:ln w="25400">
              <a:noFill/>
            </a:ln>
            <a:effectLst/>
          </c:spPr>
          <c:cat>
            <c:numRef>
              <c:f>'Street and Roadway LOW'!$E$27:$K$27</c:f>
              <c:numCache>
                <c:formatCode>General</c:formatCode>
                <c:ptCount val="7"/>
                <c:pt idx="0">
                  <c:v>2015</c:v>
                </c:pt>
                <c:pt idx="1">
                  <c:v>2016</c:v>
                </c:pt>
                <c:pt idx="2">
                  <c:v>2017</c:v>
                </c:pt>
                <c:pt idx="3">
                  <c:v>2018</c:v>
                </c:pt>
                <c:pt idx="4">
                  <c:v>2019</c:v>
                </c:pt>
                <c:pt idx="5">
                  <c:v>2020</c:v>
                </c:pt>
                <c:pt idx="6">
                  <c:v>2021</c:v>
                </c:pt>
              </c:numCache>
            </c:numRef>
          </c:cat>
          <c:val>
            <c:numRef>
              <c:f>'Street and Roadway LOW'!$E$28:$K$28</c:f>
              <c:numCache>
                <c:formatCode>0%</c:formatCode>
                <c:ptCount val="7"/>
                <c:pt idx="0">
                  <c:v>0.741577802101683</c:v>
                </c:pt>
                <c:pt idx="1">
                  <c:v>0.69492775090337999</c:v>
                </c:pt>
                <c:pt idx="2">
                  <c:v>0.62169675783251299</c:v>
                </c:pt>
                <c:pt idx="3">
                  <c:v>0.55433399628049096</c:v>
                </c:pt>
                <c:pt idx="4">
                  <c:v>0.47329337285395601</c:v>
                </c:pt>
                <c:pt idx="5">
                  <c:v>0.433714545191412</c:v>
                </c:pt>
                <c:pt idx="6">
                  <c:v>0.40043036320813802</c:v>
                </c:pt>
              </c:numCache>
            </c:numRef>
          </c:val>
          <c:extLst>
            <c:ext xmlns:c16="http://schemas.microsoft.com/office/drawing/2014/chart" uri="{C3380CC4-5D6E-409C-BE32-E72D297353CC}">
              <c16:uniqueId val="{00000000-43FE-4514-B427-4F0A5A1E8A5F}"/>
            </c:ext>
          </c:extLst>
        </c:ser>
        <c:ser>
          <c:idx val="2"/>
          <c:order val="2"/>
          <c:tx>
            <c:strRef>
              <c:f>'Street and Roadway LOW'!$D$29</c:f>
              <c:strCache>
                <c:ptCount val="1"/>
                <c:pt idx="0">
                  <c:v>LED Luminaire</c:v>
                </c:pt>
              </c:strCache>
            </c:strRef>
          </c:tx>
          <c:spPr>
            <a:solidFill>
              <a:schemeClr val="accent3"/>
            </a:solidFill>
            <a:ln w="25400">
              <a:noFill/>
            </a:ln>
            <a:effectLst/>
          </c:spPr>
          <c:cat>
            <c:numRef>
              <c:f>'Street and Roadway LOW'!$E$27:$K$27</c:f>
              <c:numCache>
                <c:formatCode>General</c:formatCode>
                <c:ptCount val="7"/>
                <c:pt idx="0">
                  <c:v>2015</c:v>
                </c:pt>
                <c:pt idx="1">
                  <c:v>2016</c:v>
                </c:pt>
                <c:pt idx="2">
                  <c:v>2017</c:v>
                </c:pt>
                <c:pt idx="3">
                  <c:v>2018</c:v>
                </c:pt>
                <c:pt idx="4">
                  <c:v>2019</c:v>
                </c:pt>
                <c:pt idx="5">
                  <c:v>2020</c:v>
                </c:pt>
                <c:pt idx="6">
                  <c:v>2021</c:v>
                </c:pt>
              </c:numCache>
            </c:numRef>
          </c:cat>
          <c:val>
            <c:numRef>
              <c:f>'Street and Roadway LOW'!$E$29:$K$29</c:f>
              <c:numCache>
                <c:formatCode>0%</c:formatCode>
                <c:ptCount val="7"/>
                <c:pt idx="0">
                  <c:v>0.160825794936237</c:v>
                </c:pt>
                <c:pt idx="1">
                  <c:v>0.22989544458650399</c:v>
                </c:pt>
                <c:pt idx="2">
                  <c:v>0.32209361555979099</c:v>
                </c:pt>
                <c:pt idx="3">
                  <c:v>0.40329031199156901</c:v>
                </c:pt>
                <c:pt idx="4">
                  <c:v>0.49133145932307198</c:v>
                </c:pt>
                <c:pt idx="5">
                  <c:v>0.53178457231141796</c:v>
                </c:pt>
                <c:pt idx="6">
                  <c:v>0.56454816648199102</c:v>
                </c:pt>
              </c:numCache>
            </c:numRef>
          </c:val>
          <c:extLst>
            <c:ext xmlns:c16="http://schemas.microsoft.com/office/drawing/2014/chart" uri="{C3380CC4-5D6E-409C-BE32-E72D297353CC}">
              <c16:uniqueId val="{00000001-43FE-4514-B427-4F0A5A1E8A5F}"/>
            </c:ext>
          </c:extLst>
        </c:ser>
        <c:ser>
          <c:idx val="3"/>
          <c:order val="3"/>
          <c:tx>
            <c:strRef>
              <c:f>'Street and Roadway LOW'!$D$30</c:f>
              <c:strCache>
                <c:ptCount val="1"/>
                <c:pt idx="0">
                  <c:v>Metal Halide</c:v>
                </c:pt>
              </c:strCache>
            </c:strRef>
          </c:tx>
          <c:spPr>
            <a:solidFill>
              <a:schemeClr val="accent4"/>
            </a:solidFill>
            <a:ln w="25400">
              <a:noFill/>
            </a:ln>
            <a:effectLst/>
          </c:spPr>
          <c:cat>
            <c:numRef>
              <c:f>'Street and Roadway LOW'!$E$27:$K$27</c:f>
              <c:numCache>
                <c:formatCode>General</c:formatCode>
                <c:ptCount val="7"/>
                <c:pt idx="0">
                  <c:v>2015</c:v>
                </c:pt>
                <c:pt idx="1">
                  <c:v>2016</c:v>
                </c:pt>
                <c:pt idx="2">
                  <c:v>2017</c:v>
                </c:pt>
                <c:pt idx="3">
                  <c:v>2018</c:v>
                </c:pt>
                <c:pt idx="4">
                  <c:v>2019</c:v>
                </c:pt>
                <c:pt idx="5">
                  <c:v>2020</c:v>
                </c:pt>
                <c:pt idx="6">
                  <c:v>2021</c:v>
                </c:pt>
              </c:numCache>
            </c:numRef>
          </c:cat>
          <c:val>
            <c:numRef>
              <c:f>'Street and Roadway LOW'!$E$30:$K$30</c:f>
              <c:numCache>
                <c:formatCode>0%</c:formatCode>
                <c:ptCount val="7"/>
                <c:pt idx="0">
                  <c:v>9.7596402962079706E-2</c:v>
                </c:pt>
                <c:pt idx="1">
                  <c:v>7.5176804510116699E-2</c:v>
                </c:pt>
                <c:pt idx="2">
                  <c:v>5.6209626607695899E-2</c:v>
                </c:pt>
                <c:pt idx="3">
                  <c:v>4.2375691727939702E-2</c:v>
                </c:pt>
                <c:pt idx="4">
                  <c:v>3.53751678229716E-2</c:v>
                </c:pt>
                <c:pt idx="5">
                  <c:v>3.4500882497169399E-2</c:v>
                </c:pt>
                <c:pt idx="6">
                  <c:v>3.5021470309871398E-2</c:v>
                </c:pt>
              </c:numCache>
            </c:numRef>
          </c:val>
          <c:extLst>
            <c:ext xmlns:c16="http://schemas.microsoft.com/office/drawing/2014/chart" uri="{C3380CC4-5D6E-409C-BE32-E72D297353CC}">
              <c16:uniqueId val="{00000002-43FE-4514-B427-4F0A5A1E8A5F}"/>
            </c:ext>
          </c:extLst>
        </c:ser>
        <c:dLbls>
          <c:showLegendKey val="0"/>
          <c:showVal val="0"/>
          <c:showCatName val="0"/>
          <c:showSerName val="0"/>
          <c:showPercent val="0"/>
          <c:showBubbleSize val="0"/>
        </c:dLbls>
        <c:axId val="516779424"/>
        <c:axId val="516777072"/>
        <c:extLst>
          <c:ext xmlns:c15="http://schemas.microsoft.com/office/drawing/2012/chart" uri="{02D57815-91ED-43cb-92C2-25804820EDAC}">
            <c15:filteredAreaSeries>
              <c15:ser>
                <c:idx val="0"/>
                <c:order val="0"/>
                <c:tx>
                  <c:strRef>
                    <c:extLst>
                      <c:ext uri="{02D57815-91ED-43cb-92C2-25804820EDAC}">
                        <c15:formulaRef>
                          <c15:sqref>'Street and Roadway LOW'!$D$27</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'Street and Roadway LOW'!$E$27:$K$27</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'Street and Roadway LOW'!$E$27:$J$27</c15:sqref>
                        </c15:formulaRef>
                      </c:ext>
                    </c:extLst>
                    <c:numCache>
                      <c:formatCode>General</c:formatCode>
                      <c:ptCount val="6"/>
                      <c:pt idx="0">
                        <c:v>2015</c:v>
                      </c:pt>
                      <c:pt idx="1">
                        <c:v>2016</c:v>
                      </c:pt>
                      <c:pt idx="2">
                        <c:v>2017</c:v>
                      </c:pt>
                      <c:pt idx="3">
                        <c:v>2018</c:v>
                      </c:pt>
                      <c:pt idx="4">
                        <c:v>2019</c:v>
                      </c:pt>
                      <c:pt idx="5">
                        <c:v>2020</c:v>
                      </c:pt>
                    </c:numCache>
                  </c:numRef>
                </c:val>
                <c:extLst>
                  <c:ext xmlns:c16="http://schemas.microsoft.com/office/drawing/2014/chart" uri="{C3380CC4-5D6E-409C-BE32-E72D297353CC}">
                    <c16:uniqueId val="{00000003-43FE-4514-B427-4F0A5A1E8A5F}"/>
                  </c:ext>
                </c:extLst>
              </c15:ser>
            </c15:filteredAreaSeries>
          </c:ext>
        </c:extLst>
      </c:areaChart>
      <c:catAx>
        <c:axId val="5167794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77072"/>
        <c:crosses val="autoZero"/>
        <c:auto val="1"/>
        <c:lblAlgn val="ctr"/>
        <c:lblOffset val="100"/>
        <c:noMultiLvlLbl val="0"/>
      </c:catAx>
      <c:valAx>
        <c:axId val="5167770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77942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'Street and Roadway LOW'!$D$39</c:f>
              <c:strCache>
                <c:ptCount val="1"/>
                <c:pt idx="0">
                  <c:v>High Pressure Sodium</c:v>
                </c:pt>
              </c:strCache>
            </c:strRef>
          </c:tx>
          <c:spPr>
            <a:solidFill>
              <a:schemeClr val="accent2"/>
            </a:solidFill>
            <a:ln w="25400">
              <a:noFill/>
            </a:ln>
            <a:effectLst/>
          </c:spPr>
          <c:cat>
            <c:numRef>
              <c:f>'Street and Roadway LOW'!$E$38:$K$38</c:f>
              <c:numCache>
                <c:formatCode>General</c:formatCode>
                <c:ptCount val="7"/>
                <c:pt idx="0">
                  <c:v>2015</c:v>
                </c:pt>
                <c:pt idx="1">
                  <c:v>2016</c:v>
                </c:pt>
                <c:pt idx="2">
                  <c:v>2017</c:v>
                </c:pt>
                <c:pt idx="3">
                  <c:v>2018</c:v>
                </c:pt>
                <c:pt idx="4">
                  <c:v>2019</c:v>
                </c:pt>
                <c:pt idx="5">
                  <c:v>2020</c:v>
                </c:pt>
                <c:pt idx="6">
                  <c:v>2021</c:v>
                </c:pt>
              </c:numCache>
            </c:numRef>
          </c:cat>
          <c:val>
            <c:numRef>
              <c:f>'Street and Roadway LOW'!$E$39:$K$39</c:f>
              <c:numCache>
                <c:formatCode>0%</c:formatCode>
                <c:ptCount val="7"/>
                <c:pt idx="0">
                  <c:v>0.741577802101683</c:v>
                </c:pt>
                <c:pt idx="1">
                  <c:v>0.71024725336231398</c:v>
                </c:pt>
                <c:pt idx="2">
                  <c:v>0.68177825760820099</c:v>
                </c:pt>
                <c:pt idx="3">
                  <c:v>0.65544826387692201</c:v>
                </c:pt>
                <c:pt idx="4">
                  <c:v>0.63362853190373603</c:v>
                </c:pt>
                <c:pt idx="5">
                  <c:v>0.61295336573854597</c:v>
                </c:pt>
                <c:pt idx="6">
                  <c:v>0.59457054106643603</c:v>
                </c:pt>
              </c:numCache>
            </c:numRef>
          </c:val>
          <c:extLst>
            <c:ext xmlns:c16="http://schemas.microsoft.com/office/drawing/2014/chart" uri="{C3380CC4-5D6E-409C-BE32-E72D297353CC}">
              <c16:uniqueId val="{00000000-2D4B-403C-BDDE-EC9EFCB34697}"/>
            </c:ext>
          </c:extLst>
        </c:ser>
        <c:ser>
          <c:idx val="2"/>
          <c:order val="2"/>
          <c:tx>
            <c:strRef>
              <c:f>'Street and Roadway LOW'!$D$40</c:f>
              <c:strCache>
                <c:ptCount val="1"/>
                <c:pt idx="0">
                  <c:v>LED Luminaire</c:v>
                </c:pt>
              </c:strCache>
            </c:strRef>
          </c:tx>
          <c:spPr>
            <a:solidFill>
              <a:schemeClr val="accent3"/>
            </a:solidFill>
            <a:ln w="25400">
              <a:noFill/>
            </a:ln>
            <a:effectLst/>
          </c:spPr>
          <c:cat>
            <c:numRef>
              <c:f>'Street and Roadway LOW'!$E$38:$K$38</c:f>
              <c:numCache>
                <c:formatCode>General</c:formatCode>
                <c:ptCount val="7"/>
                <c:pt idx="0">
                  <c:v>2015</c:v>
                </c:pt>
                <c:pt idx="1">
                  <c:v>2016</c:v>
                </c:pt>
                <c:pt idx="2">
                  <c:v>2017</c:v>
                </c:pt>
                <c:pt idx="3">
                  <c:v>2018</c:v>
                </c:pt>
                <c:pt idx="4">
                  <c:v>2019</c:v>
                </c:pt>
                <c:pt idx="5">
                  <c:v>2020</c:v>
                </c:pt>
                <c:pt idx="6">
                  <c:v>2021</c:v>
                </c:pt>
              </c:numCache>
            </c:numRef>
          </c:cat>
          <c:val>
            <c:numRef>
              <c:f>'Street and Roadway LOW'!$E$40:$K$40</c:f>
              <c:numCache>
                <c:formatCode>0%</c:formatCode>
                <c:ptCount val="7"/>
                <c:pt idx="0">
                  <c:v>0.160825794936237</c:v>
                </c:pt>
                <c:pt idx="1">
                  <c:v>0.21354706640385299</c:v>
                </c:pt>
                <c:pt idx="2">
                  <c:v>0.259857858183412</c:v>
                </c:pt>
                <c:pt idx="3">
                  <c:v>0.29856746584536797</c:v>
                </c:pt>
                <c:pt idx="4">
                  <c:v>0.327523805683748</c:v>
                </c:pt>
                <c:pt idx="5">
                  <c:v>0.35184601245726799</c:v>
                </c:pt>
                <c:pt idx="6">
                  <c:v>0.37183760013114497</c:v>
                </c:pt>
              </c:numCache>
            </c:numRef>
          </c:val>
          <c:extLst>
            <c:ext xmlns:c16="http://schemas.microsoft.com/office/drawing/2014/chart" uri="{C3380CC4-5D6E-409C-BE32-E72D297353CC}">
              <c16:uniqueId val="{00000001-2D4B-403C-BDDE-EC9EFCB34697}"/>
            </c:ext>
          </c:extLst>
        </c:ser>
        <c:ser>
          <c:idx val="3"/>
          <c:order val="3"/>
          <c:tx>
            <c:strRef>
              <c:f>'Street and Roadway LOW'!$D$41</c:f>
              <c:strCache>
                <c:ptCount val="1"/>
                <c:pt idx="0">
                  <c:v>Metal Halide</c:v>
                </c:pt>
              </c:strCache>
            </c:strRef>
          </c:tx>
          <c:spPr>
            <a:solidFill>
              <a:schemeClr val="accent4"/>
            </a:solidFill>
            <a:ln w="25400">
              <a:noFill/>
            </a:ln>
            <a:effectLst/>
          </c:spPr>
          <c:cat>
            <c:numRef>
              <c:f>'Street and Roadway LOW'!$E$38:$K$38</c:f>
              <c:numCache>
                <c:formatCode>General</c:formatCode>
                <c:ptCount val="7"/>
                <c:pt idx="0">
                  <c:v>2015</c:v>
                </c:pt>
                <c:pt idx="1">
                  <c:v>2016</c:v>
                </c:pt>
                <c:pt idx="2">
                  <c:v>2017</c:v>
                </c:pt>
                <c:pt idx="3">
                  <c:v>2018</c:v>
                </c:pt>
                <c:pt idx="4">
                  <c:v>2019</c:v>
                </c:pt>
                <c:pt idx="5">
                  <c:v>2020</c:v>
                </c:pt>
                <c:pt idx="6">
                  <c:v>2021</c:v>
                </c:pt>
              </c:numCache>
            </c:numRef>
          </c:cat>
          <c:val>
            <c:numRef>
              <c:f>'Street and Roadway LOW'!$E$41:$K$41</c:f>
              <c:numCache>
                <c:formatCode>0%</c:formatCode>
                <c:ptCount val="7"/>
                <c:pt idx="0">
                  <c:v>9.7596402962079706E-2</c:v>
                </c:pt>
                <c:pt idx="1">
                  <c:v>7.6205680233833006E-2</c:v>
                </c:pt>
                <c:pt idx="2">
                  <c:v>5.8363884208387402E-2</c:v>
                </c:pt>
                <c:pt idx="3">
                  <c:v>4.5984270277709599E-2</c:v>
                </c:pt>
                <c:pt idx="4">
                  <c:v>3.8847662412515901E-2</c:v>
                </c:pt>
                <c:pt idx="5">
                  <c:v>3.5200621804185997E-2</c:v>
                </c:pt>
                <c:pt idx="6">
                  <c:v>3.3591858802419897E-2</c:v>
                </c:pt>
              </c:numCache>
            </c:numRef>
          </c:val>
          <c:extLst>
            <c:ext xmlns:c16="http://schemas.microsoft.com/office/drawing/2014/chart" uri="{C3380CC4-5D6E-409C-BE32-E72D297353CC}">
              <c16:uniqueId val="{00000002-2D4B-403C-BDDE-EC9EFCB34697}"/>
            </c:ext>
          </c:extLst>
        </c:ser>
        <c:dLbls>
          <c:showLegendKey val="0"/>
          <c:showVal val="0"/>
          <c:showCatName val="0"/>
          <c:showSerName val="0"/>
          <c:showPercent val="0"/>
          <c:showBubbleSize val="0"/>
        </c:dLbls>
        <c:axId val="1131747360"/>
        <c:axId val="1131741088"/>
        <c:extLst>
          <c:ext xmlns:c15="http://schemas.microsoft.com/office/drawing/2012/chart" uri="{02D57815-91ED-43cb-92C2-25804820EDAC}">
            <c15:filteredAreaSeries>
              <c15:ser>
                <c:idx val="0"/>
                <c:order val="0"/>
                <c:tx>
                  <c:strRef>
                    <c:extLst>
                      <c:ext uri="{02D57815-91ED-43cb-92C2-25804820EDAC}">
                        <c15:formulaRef>
                          <c15:sqref>'Street and Roadway LOW'!$D$38</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'Street and Roadway LOW'!$E$38:$K$38</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'Street and Roadway LOW'!$E$38:$J$38</c15:sqref>
                        </c15:formulaRef>
                      </c:ext>
                    </c:extLst>
                    <c:numCache>
                      <c:formatCode>General</c:formatCode>
                      <c:ptCount val="6"/>
                      <c:pt idx="0">
                        <c:v>2015</c:v>
                      </c:pt>
                      <c:pt idx="1">
                        <c:v>2016</c:v>
                      </c:pt>
                      <c:pt idx="2">
                        <c:v>2017</c:v>
                      </c:pt>
                      <c:pt idx="3">
                        <c:v>2018</c:v>
                      </c:pt>
                      <c:pt idx="4">
                        <c:v>2019</c:v>
                      </c:pt>
                      <c:pt idx="5">
                        <c:v>2020</c:v>
                      </c:pt>
                    </c:numCache>
                  </c:numRef>
                </c:val>
                <c:extLst>
                  <c:ext xmlns:c16="http://schemas.microsoft.com/office/drawing/2014/chart" uri="{C3380CC4-5D6E-409C-BE32-E72D297353CC}">
                    <c16:uniqueId val="{00000003-2D4B-403C-BDDE-EC9EFCB34697}"/>
                  </c:ext>
                </c:extLst>
              </c15:ser>
            </c15:filteredAreaSeries>
          </c:ext>
        </c:extLst>
      </c:areaChart>
      <c:catAx>
        <c:axId val="1131747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741088"/>
        <c:crosses val="autoZero"/>
        <c:auto val="1"/>
        <c:lblAlgn val="ctr"/>
        <c:lblOffset val="100"/>
        <c:noMultiLvlLbl val="0"/>
      </c:catAx>
      <c:valAx>
        <c:axId val="11317410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74736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'Street and Roadway LOW'!$C$59:$D$59</c:f>
              <c:strCache>
                <c:ptCount val="2"/>
                <c:pt idx="0">
                  <c:v>Outdoor</c:v>
                </c:pt>
                <c:pt idx="1">
                  <c:v>Momentum Savings</c:v>
                </c:pt>
              </c:strCache>
            </c:strRef>
          </c:tx>
          <c:spPr>
            <a:solidFill>
              <a:schemeClr val="accent2"/>
            </a:solidFill>
            <a:ln>
              <a:noFill/>
            </a:ln>
            <a:effectLst/>
          </c:spPr>
          <c:invertIfNegative val="0"/>
          <c:cat>
            <c:numRef>
              <c:f>'Street and Roadway LOW'!$F$58:$K$58</c:f>
              <c:numCache>
                <c:formatCode>General</c:formatCode>
                <c:ptCount val="6"/>
                <c:pt idx="0">
                  <c:v>2016</c:v>
                </c:pt>
                <c:pt idx="1">
                  <c:v>2017</c:v>
                </c:pt>
                <c:pt idx="2">
                  <c:v>2018</c:v>
                </c:pt>
                <c:pt idx="3">
                  <c:v>2019</c:v>
                </c:pt>
                <c:pt idx="4">
                  <c:v>2020</c:v>
                </c:pt>
                <c:pt idx="5">
                  <c:v>2021</c:v>
                </c:pt>
              </c:numCache>
            </c:numRef>
          </c:cat>
          <c:val>
            <c:numRef>
              <c:f>'Street and Roadway LOW'!$E$59:$K$59</c:f>
              <c:numCache>
                <c:formatCode>0.0</c:formatCode>
                <c:ptCount val="7"/>
                <c:pt idx="1">
                  <c:v>-1.1460581897514599</c:v>
                </c:pt>
                <c:pt idx="2">
                  <c:v>0.21825836894389899</c:v>
                </c:pt>
                <c:pt idx="3">
                  <c:v>0.79541135695170795</c:v>
                </c:pt>
                <c:pt idx="4">
                  <c:v>3.1211803030812901</c:v>
                </c:pt>
                <c:pt idx="5">
                  <c:v>0.48618166289382497</c:v>
                </c:pt>
                <c:pt idx="6">
                  <c:v>0.30118455080789602</c:v>
                </c:pt>
              </c:numCache>
            </c:numRef>
          </c:val>
          <c:extLst>
            <c:ext xmlns:c16="http://schemas.microsoft.com/office/drawing/2014/chart" uri="{C3380CC4-5D6E-409C-BE32-E72D297353CC}">
              <c16:uniqueId val="{00000001-4ECF-4334-9D18-38E1C0F2B0F7}"/>
            </c:ext>
          </c:extLst>
        </c:ser>
        <c:dLbls>
          <c:showLegendKey val="0"/>
          <c:showVal val="0"/>
          <c:showCatName val="0"/>
          <c:showSerName val="0"/>
          <c:showPercent val="0"/>
          <c:showBubbleSize val="0"/>
        </c:dLbls>
        <c:gapWidth val="219"/>
        <c:overlap val="-27"/>
        <c:axId val="1829986832"/>
        <c:axId val="1829980176"/>
        <c:extLst>
          <c:ext xmlns:c15="http://schemas.microsoft.com/office/drawing/2012/chart" uri="{02D57815-91ED-43cb-92C2-25804820EDAC}">
            <c15:filteredBarSeries>
              <c15:ser>
                <c:idx val="0"/>
                <c:order val="0"/>
                <c:tx>
                  <c:strRef>
                    <c:extLst>
                      <c:ext uri="{02D57815-91ED-43cb-92C2-25804820EDAC}">
                        <c15:formulaRef>
                          <c15:sqref>'Street and Roadway LOW'!$C$58:$D$58</c15:sqref>
                        </c15:formulaRef>
                      </c:ext>
                    </c:extLst>
                    <c:strCache>
                      <c:ptCount val="2"/>
                      <c:pt idx="0">
                        <c:v>Sectors</c:v>
                      </c:pt>
                      <c:pt idx="1">
                        <c:v>Momentum Components</c:v>
                      </c:pt>
                    </c:strCache>
                  </c:strRef>
                </c:tx>
                <c:spPr>
                  <a:solidFill>
                    <a:schemeClr val="accent1"/>
                  </a:solidFill>
                  <a:ln>
                    <a:noFill/>
                  </a:ln>
                  <a:effectLst/>
                </c:spPr>
                <c:invertIfNegative val="0"/>
                <c:cat>
                  <c:numRef>
                    <c:extLst>
                      <c:ext uri="{02D57815-91ED-43cb-92C2-25804820EDAC}">
                        <c15:formulaRef>
                          <c15:sqref>'Street and Roadway LOW'!$F$58:$K$58</c15:sqref>
                        </c15:formulaRef>
                      </c:ext>
                    </c:extLst>
                    <c:numCache>
                      <c:formatCode>General</c:formatCode>
                      <c:ptCount val="6"/>
                      <c:pt idx="0">
                        <c:v>2016</c:v>
                      </c:pt>
                      <c:pt idx="1">
                        <c:v>2017</c:v>
                      </c:pt>
                      <c:pt idx="2">
                        <c:v>2018</c:v>
                      </c:pt>
                      <c:pt idx="3">
                        <c:v>2019</c:v>
                      </c:pt>
                      <c:pt idx="4">
                        <c:v>2020</c:v>
                      </c:pt>
                      <c:pt idx="5">
                        <c:v>2021</c:v>
                      </c:pt>
                    </c:numCache>
                  </c:numRef>
                </c:cat>
                <c:val>
                  <c:numRef>
                    <c:extLst>
                      <c:ext uri="{02D57815-91ED-43cb-92C2-25804820EDAC}">
                        <c15:formulaRef>
                          <c15:sqref>'Street and Roadway LOW'!$E$58:$K$58</c15:sqref>
                        </c15:formulaRef>
                      </c:ext>
                    </c:extLst>
                    <c:numCache>
                      <c:formatCode>General</c:formatCode>
                      <c:ptCount val="7"/>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0-4ECF-4334-9D18-38E1C0F2B0F7}"/>
                  </c:ext>
                </c:extLst>
              </c15:ser>
            </c15:filteredBarSeries>
          </c:ext>
        </c:extLst>
      </c:barChart>
      <c:catAx>
        <c:axId val="18299868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9980176"/>
        <c:crosses val="autoZero"/>
        <c:auto val="1"/>
        <c:lblAlgn val="ctr"/>
        <c:lblOffset val="100"/>
        <c:noMultiLvlLbl val="0"/>
      </c:catAx>
      <c:valAx>
        <c:axId val="1829980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998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'Parking Lot'!$D$7</c:f>
              <c:strCache>
                <c:ptCount val="1"/>
                <c:pt idx="0">
                  <c:v>32W T8</c:v>
                </c:pt>
              </c:strCache>
            </c:strRef>
          </c:tx>
          <c:spPr>
            <a:solidFill>
              <a:schemeClr val="accent2"/>
            </a:solidFill>
            <a:ln w="25400">
              <a:noFill/>
            </a:ln>
            <a:effectLst/>
          </c:spPr>
          <c:cat>
            <c:numRef>
              <c:f>'Parking Lot'!$E$6:$K$6</c:f>
              <c:numCache>
                <c:formatCode>General</c:formatCode>
                <c:ptCount val="7"/>
                <c:pt idx="0">
                  <c:v>2015</c:v>
                </c:pt>
                <c:pt idx="1">
                  <c:v>2016</c:v>
                </c:pt>
                <c:pt idx="2">
                  <c:v>2017</c:v>
                </c:pt>
                <c:pt idx="3">
                  <c:v>2018</c:v>
                </c:pt>
                <c:pt idx="4">
                  <c:v>2019</c:v>
                </c:pt>
                <c:pt idx="5">
                  <c:v>2020</c:v>
                </c:pt>
                <c:pt idx="6">
                  <c:v>2021</c:v>
                </c:pt>
              </c:numCache>
            </c:numRef>
          </c:cat>
          <c:val>
            <c:numRef>
              <c:f>'Parking Lot'!$E$7:$K$7</c:f>
              <c:numCache>
                <c:formatCode>0%</c:formatCode>
                <c:ptCount val="7"/>
                <c:pt idx="0">
                  <c:v>6.9286708202699249E-2</c:v>
                </c:pt>
                <c:pt idx="1">
                  <c:v>6.573813001283034E-2</c:v>
                </c:pt>
                <c:pt idx="2">
                  <c:v>6.9301210563560187E-2</c:v>
                </c:pt>
                <c:pt idx="3">
                  <c:v>5.7129315270293198E-2</c:v>
                </c:pt>
                <c:pt idx="4">
                  <c:v>5.8018784527185112E-2</c:v>
                </c:pt>
                <c:pt idx="5">
                  <c:v>6.8473254820252419E-2</c:v>
                </c:pt>
                <c:pt idx="6">
                  <c:v>6.7625883921736782E-2</c:v>
                </c:pt>
              </c:numCache>
            </c:numRef>
          </c:val>
          <c:extLst>
            <c:ext xmlns:c16="http://schemas.microsoft.com/office/drawing/2014/chart" uri="{C3380CC4-5D6E-409C-BE32-E72D297353CC}">
              <c16:uniqueId val="{00000000-02D9-40BA-86F3-A178E97BFCA1}"/>
            </c:ext>
          </c:extLst>
        </c:ser>
        <c:ser>
          <c:idx val="2"/>
          <c:order val="2"/>
          <c:tx>
            <c:strRef>
              <c:f>'Parking Lot'!$D$8</c:f>
              <c:strCache>
                <c:ptCount val="1"/>
                <c:pt idx="0">
                  <c:v>Hal</c:v>
                </c:pt>
              </c:strCache>
            </c:strRef>
          </c:tx>
          <c:spPr>
            <a:solidFill>
              <a:schemeClr val="accent3"/>
            </a:solidFill>
            <a:ln w="25400">
              <a:noFill/>
            </a:ln>
            <a:effectLst/>
          </c:spPr>
          <c:cat>
            <c:numRef>
              <c:f>'Parking Lot'!$E$6:$K$6</c:f>
              <c:numCache>
                <c:formatCode>General</c:formatCode>
                <c:ptCount val="7"/>
                <c:pt idx="0">
                  <c:v>2015</c:v>
                </c:pt>
                <c:pt idx="1">
                  <c:v>2016</c:v>
                </c:pt>
                <c:pt idx="2">
                  <c:v>2017</c:v>
                </c:pt>
                <c:pt idx="3">
                  <c:v>2018</c:v>
                </c:pt>
                <c:pt idx="4">
                  <c:v>2019</c:v>
                </c:pt>
                <c:pt idx="5">
                  <c:v>2020</c:v>
                </c:pt>
                <c:pt idx="6">
                  <c:v>2021</c:v>
                </c:pt>
              </c:numCache>
            </c:numRef>
          </c:cat>
          <c:val>
            <c:numRef>
              <c:f>'Parking Lot'!$E$8:$K$8</c:f>
              <c:numCache>
                <c:formatCode>0%</c:formatCode>
                <c:ptCount val="7"/>
                <c:pt idx="0">
                  <c:v>6.6581996106608498E-5</c:v>
                </c:pt>
                <c:pt idx="1">
                  <c:v>3.7239182700012752E-5</c:v>
                </c:pt>
                <c:pt idx="2">
                  <c:v>4.0050379304846793E-5</c:v>
                </c:pt>
                <c:pt idx="3">
                  <c:v>2.7213908612742905E-5</c:v>
                </c:pt>
                <c:pt idx="4">
                  <c:v>3.2478559407764302E-5</c:v>
                </c:pt>
                <c:pt idx="5">
                  <c:v>2.7632990833009853E-5</c:v>
                </c:pt>
                <c:pt idx="6">
                  <c:v>2.8329829251249522E-5</c:v>
                </c:pt>
              </c:numCache>
            </c:numRef>
          </c:val>
          <c:extLst>
            <c:ext xmlns:c16="http://schemas.microsoft.com/office/drawing/2014/chart" uri="{C3380CC4-5D6E-409C-BE32-E72D297353CC}">
              <c16:uniqueId val="{00000001-02D9-40BA-86F3-A178E97BFCA1}"/>
            </c:ext>
          </c:extLst>
        </c:ser>
        <c:ser>
          <c:idx val="3"/>
          <c:order val="3"/>
          <c:tx>
            <c:strRef>
              <c:f>'Parking Lot'!$D$9</c:f>
              <c:strCache>
                <c:ptCount val="1"/>
                <c:pt idx="0">
                  <c:v>High Pressure Sodium</c:v>
                </c:pt>
              </c:strCache>
            </c:strRef>
          </c:tx>
          <c:spPr>
            <a:solidFill>
              <a:schemeClr val="accent4"/>
            </a:solidFill>
            <a:ln w="25400">
              <a:noFill/>
            </a:ln>
            <a:effectLst/>
          </c:spPr>
          <c:cat>
            <c:numRef>
              <c:f>'Parking Lot'!$E$6:$K$6</c:f>
              <c:numCache>
                <c:formatCode>General</c:formatCode>
                <c:ptCount val="7"/>
                <c:pt idx="0">
                  <c:v>2015</c:v>
                </c:pt>
                <c:pt idx="1">
                  <c:v>2016</c:v>
                </c:pt>
                <c:pt idx="2">
                  <c:v>2017</c:v>
                </c:pt>
                <c:pt idx="3">
                  <c:v>2018</c:v>
                </c:pt>
                <c:pt idx="4">
                  <c:v>2019</c:v>
                </c:pt>
                <c:pt idx="5">
                  <c:v>2020</c:v>
                </c:pt>
                <c:pt idx="6">
                  <c:v>2021</c:v>
                </c:pt>
              </c:numCache>
            </c:numRef>
          </c:cat>
          <c:val>
            <c:numRef>
              <c:f>'Parking Lot'!$E$9:$K$9</c:f>
              <c:numCache>
                <c:formatCode>0%</c:formatCode>
                <c:ptCount val="7"/>
                <c:pt idx="0">
                  <c:v>7.9114479422441403E-2</c:v>
                </c:pt>
                <c:pt idx="1">
                  <c:v>6.3932290079371845E-2</c:v>
                </c:pt>
                <c:pt idx="2">
                  <c:v>5.2275157740539424E-2</c:v>
                </c:pt>
                <c:pt idx="3">
                  <c:v>4.4713963834360444E-2</c:v>
                </c:pt>
                <c:pt idx="4">
                  <c:v>2.9350302610181043E-2</c:v>
                </c:pt>
                <c:pt idx="5">
                  <c:v>3.0237242642131575E-2</c:v>
                </c:pt>
                <c:pt idx="6">
                  <c:v>3.0045971591043229E-2</c:v>
                </c:pt>
              </c:numCache>
            </c:numRef>
          </c:val>
          <c:extLst>
            <c:ext xmlns:c16="http://schemas.microsoft.com/office/drawing/2014/chart" uri="{C3380CC4-5D6E-409C-BE32-E72D297353CC}">
              <c16:uniqueId val="{00000002-02D9-40BA-86F3-A178E97BFCA1}"/>
            </c:ext>
          </c:extLst>
        </c:ser>
        <c:ser>
          <c:idx val="4"/>
          <c:order val="4"/>
          <c:tx>
            <c:strRef>
              <c:f>'Parking Lot'!$D$10</c:f>
              <c:strCache>
                <c:ptCount val="1"/>
                <c:pt idx="0">
                  <c:v>Inc</c:v>
                </c:pt>
              </c:strCache>
            </c:strRef>
          </c:tx>
          <c:spPr>
            <a:solidFill>
              <a:schemeClr val="accent5"/>
            </a:solidFill>
            <a:ln w="25400">
              <a:noFill/>
            </a:ln>
            <a:effectLst/>
          </c:spPr>
          <c:cat>
            <c:numRef>
              <c:f>'Parking Lot'!$E$6:$K$6</c:f>
              <c:numCache>
                <c:formatCode>General</c:formatCode>
                <c:ptCount val="7"/>
                <c:pt idx="0">
                  <c:v>2015</c:v>
                </c:pt>
                <c:pt idx="1">
                  <c:v>2016</c:v>
                </c:pt>
                <c:pt idx="2">
                  <c:v>2017</c:v>
                </c:pt>
                <c:pt idx="3">
                  <c:v>2018</c:v>
                </c:pt>
                <c:pt idx="4">
                  <c:v>2019</c:v>
                </c:pt>
                <c:pt idx="5">
                  <c:v>2020</c:v>
                </c:pt>
                <c:pt idx="6">
                  <c:v>2021</c:v>
                </c:pt>
              </c:numCache>
            </c:numRef>
          </c:cat>
          <c:val>
            <c:numRef>
              <c:f>'Parking Lot'!$E$10:$K$10</c:f>
              <c:numCache>
                <c:formatCode>0%</c:formatCode>
                <c:ptCount val="7"/>
                <c:pt idx="0">
                  <c:v>1.1474500847063909E-4</c:v>
                </c:pt>
                <c:pt idx="1">
                  <c:v>0</c:v>
                </c:pt>
                <c:pt idx="2">
                  <c:v>0</c:v>
                </c:pt>
                <c:pt idx="3">
                  <c:v>0</c:v>
                </c:pt>
                <c:pt idx="4">
                  <c:v>0</c:v>
                </c:pt>
                <c:pt idx="5">
                  <c:v>0</c:v>
                </c:pt>
                <c:pt idx="6">
                  <c:v>0</c:v>
                </c:pt>
              </c:numCache>
            </c:numRef>
          </c:val>
          <c:extLst>
            <c:ext xmlns:c16="http://schemas.microsoft.com/office/drawing/2014/chart" uri="{C3380CC4-5D6E-409C-BE32-E72D297353CC}">
              <c16:uniqueId val="{00000003-02D9-40BA-86F3-A178E97BFCA1}"/>
            </c:ext>
          </c:extLst>
        </c:ser>
        <c:ser>
          <c:idx val="5"/>
          <c:order val="5"/>
          <c:tx>
            <c:strRef>
              <c:f>'Parking Lot'!$D$11</c:f>
              <c:strCache>
                <c:ptCount val="1"/>
                <c:pt idx="0">
                  <c:v>LED Lamp</c:v>
                </c:pt>
              </c:strCache>
            </c:strRef>
          </c:tx>
          <c:spPr>
            <a:solidFill>
              <a:schemeClr val="accent6"/>
            </a:solidFill>
            <a:ln w="25400">
              <a:noFill/>
            </a:ln>
            <a:effectLst/>
          </c:spPr>
          <c:cat>
            <c:numRef>
              <c:f>'Parking Lot'!$E$6:$K$6</c:f>
              <c:numCache>
                <c:formatCode>General</c:formatCode>
                <c:ptCount val="7"/>
                <c:pt idx="0">
                  <c:v>2015</c:v>
                </c:pt>
                <c:pt idx="1">
                  <c:v>2016</c:v>
                </c:pt>
                <c:pt idx="2">
                  <c:v>2017</c:v>
                </c:pt>
                <c:pt idx="3">
                  <c:v>2018</c:v>
                </c:pt>
                <c:pt idx="4">
                  <c:v>2019</c:v>
                </c:pt>
                <c:pt idx="5">
                  <c:v>2020</c:v>
                </c:pt>
                <c:pt idx="6">
                  <c:v>2021</c:v>
                </c:pt>
              </c:numCache>
            </c:numRef>
          </c:cat>
          <c:val>
            <c:numRef>
              <c:f>'Parking Lot'!$E$11:$K$11</c:f>
              <c:numCache>
                <c:formatCode>0%</c:formatCode>
                <c:ptCount val="7"/>
                <c:pt idx="0">
                  <c:v>6.954009317867145E-2</c:v>
                </c:pt>
                <c:pt idx="1">
                  <c:v>0.1029402039891653</c:v>
                </c:pt>
                <c:pt idx="2">
                  <c:v>0.19937939772057436</c:v>
                </c:pt>
                <c:pt idx="3">
                  <c:v>0.30902625835689002</c:v>
                </c:pt>
                <c:pt idx="4">
                  <c:v>0.38332742760389932</c:v>
                </c:pt>
                <c:pt idx="5">
                  <c:v>0.3941699380478691</c:v>
                </c:pt>
                <c:pt idx="6">
                  <c:v>0.39992733383718448</c:v>
                </c:pt>
              </c:numCache>
            </c:numRef>
          </c:val>
          <c:extLst>
            <c:ext xmlns:c16="http://schemas.microsoft.com/office/drawing/2014/chart" uri="{C3380CC4-5D6E-409C-BE32-E72D297353CC}">
              <c16:uniqueId val="{00000004-02D9-40BA-86F3-A178E97BFCA1}"/>
            </c:ext>
          </c:extLst>
        </c:ser>
        <c:ser>
          <c:idx val="6"/>
          <c:order val="6"/>
          <c:tx>
            <c:strRef>
              <c:f>'Parking Lot'!$D$12</c:f>
              <c:strCache>
                <c:ptCount val="1"/>
                <c:pt idx="0">
                  <c:v>LED Luminaire</c:v>
                </c:pt>
              </c:strCache>
            </c:strRef>
          </c:tx>
          <c:spPr>
            <a:solidFill>
              <a:schemeClr val="accent1">
                <a:lumMod val="60000"/>
              </a:schemeClr>
            </a:solidFill>
            <a:ln w="25400">
              <a:noFill/>
            </a:ln>
            <a:effectLst/>
          </c:spPr>
          <c:cat>
            <c:numRef>
              <c:f>'Parking Lot'!$E$6:$K$6</c:f>
              <c:numCache>
                <c:formatCode>General</c:formatCode>
                <c:ptCount val="7"/>
                <c:pt idx="0">
                  <c:v>2015</c:v>
                </c:pt>
                <c:pt idx="1">
                  <c:v>2016</c:v>
                </c:pt>
                <c:pt idx="2">
                  <c:v>2017</c:v>
                </c:pt>
                <c:pt idx="3">
                  <c:v>2018</c:v>
                </c:pt>
                <c:pt idx="4">
                  <c:v>2019</c:v>
                </c:pt>
                <c:pt idx="5">
                  <c:v>2020</c:v>
                </c:pt>
                <c:pt idx="6">
                  <c:v>2021</c:v>
                </c:pt>
              </c:numCache>
            </c:numRef>
          </c:cat>
          <c:val>
            <c:numRef>
              <c:f>'Parking Lot'!$E$12:$K$12</c:f>
              <c:numCache>
                <c:formatCode>0%</c:formatCode>
                <c:ptCount val="7"/>
                <c:pt idx="0">
                  <c:v>9.2455270072008114E-2</c:v>
                </c:pt>
                <c:pt idx="1">
                  <c:v>0.21015337320232857</c:v>
                </c:pt>
                <c:pt idx="2">
                  <c:v>0.15750330549656089</c:v>
                </c:pt>
                <c:pt idx="3">
                  <c:v>0.16312579305863442</c:v>
                </c:pt>
                <c:pt idx="4">
                  <c:v>0.12139988453333858</c:v>
                </c:pt>
                <c:pt idx="5">
                  <c:v>9.3894793650952518E-2</c:v>
                </c:pt>
                <c:pt idx="6">
                  <c:v>9.423738686740471E-2</c:v>
                </c:pt>
              </c:numCache>
            </c:numRef>
          </c:val>
          <c:extLst>
            <c:ext xmlns:c16="http://schemas.microsoft.com/office/drawing/2014/chart" uri="{C3380CC4-5D6E-409C-BE32-E72D297353CC}">
              <c16:uniqueId val="{00000005-02D9-40BA-86F3-A178E97BFCA1}"/>
            </c:ext>
          </c:extLst>
        </c:ser>
        <c:ser>
          <c:idx val="7"/>
          <c:order val="7"/>
          <c:tx>
            <c:strRef>
              <c:f>'Parking Lot'!$D$13</c:f>
              <c:strCache>
                <c:ptCount val="1"/>
                <c:pt idx="0">
                  <c:v>Mercury Vapor</c:v>
                </c:pt>
              </c:strCache>
            </c:strRef>
          </c:tx>
          <c:spPr>
            <a:solidFill>
              <a:schemeClr val="accent2">
                <a:lumMod val="60000"/>
              </a:schemeClr>
            </a:solidFill>
            <a:ln w="25400">
              <a:noFill/>
            </a:ln>
            <a:effectLst/>
          </c:spPr>
          <c:cat>
            <c:numRef>
              <c:f>'Parking Lot'!$E$6:$K$6</c:f>
              <c:numCache>
                <c:formatCode>General</c:formatCode>
                <c:ptCount val="7"/>
                <c:pt idx="0">
                  <c:v>2015</c:v>
                </c:pt>
                <c:pt idx="1">
                  <c:v>2016</c:v>
                </c:pt>
                <c:pt idx="2">
                  <c:v>2017</c:v>
                </c:pt>
                <c:pt idx="3">
                  <c:v>2018</c:v>
                </c:pt>
                <c:pt idx="4">
                  <c:v>2019</c:v>
                </c:pt>
                <c:pt idx="5">
                  <c:v>2020</c:v>
                </c:pt>
                <c:pt idx="6">
                  <c:v>2021</c:v>
                </c:pt>
              </c:numCache>
            </c:numRef>
          </c:cat>
          <c:val>
            <c:numRef>
              <c:f>'Parking Lot'!$E$13:$K$13</c:f>
              <c:numCache>
                <c:formatCode>0%</c:formatCode>
                <c:ptCount val="7"/>
                <c:pt idx="0">
                  <c:v>3.9427640584092358E-2</c:v>
                </c:pt>
                <c:pt idx="1">
                  <c:v>3.8437837935317277E-2</c:v>
                </c:pt>
                <c:pt idx="2">
                  <c:v>3.0242392998613261E-2</c:v>
                </c:pt>
                <c:pt idx="3">
                  <c:v>4.2706998466011892E-2</c:v>
                </c:pt>
                <c:pt idx="4">
                  <c:v>3.4801126548438178E-2</c:v>
                </c:pt>
                <c:pt idx="5">
                  <c:v>3.2651912183153387E-2</c:v>
                </c:pt>
                <c:pt idx="6">
                  <c:v>3.378080862576658E-2</c:v>
                </c:pt>
              </c:numCache>
            </c:numRef>
          </c:val>
          <c:extLst>
            <c:ext xmlns:c16="http://schemas.microsoft.com/office/drawing/2014/chart" uri="{C3380CC4-5D6E-409C-BE32-E72D297353CC}">
              <c16:uniqueId val="{00000006-02D9-40BA-86F3-A178E97BFCA1}"/>
            </c:ext>
          </c:extLst>
        </c:ser>
        <c:ser>
          <c:idx val="8"/>
          <c:order val="8"/>
          <c:tx>
            <c:strRef>
              <c:f>'Parking Lot'!$D$14</c:f>
              <c:strCache>
                <c:ptCount val="1"/>
                <c:pt idx="0">
                  <c:v>Metal Halide</c:v>
                </c:pt>
              </c:strCache>
            </c:strRef>
          </c:tx>
          <c:spPr>
            <a:solidFill>
              <a:schemeClr val="accent3">
                <a:lumMod val="60000"/>
              </a:schemeClr>
            </a:solidFill>
            <a:ln w="25400">
              <a:noFill/>
            </a:ln>
            <a:effectLst/>
          </c:spPr>
          <c:cat>
            <c:numRef>
              <c:f>'Parking Lot'!$E$6:$K$6</c:f>
              <c:numCache>
                <c:formatCode>General</c:formatCode>
                <c:ptCount val="7"/>
                <c:pt idx="0">
                  <c:v>2015</c:v>
                </c:pt>
                <c:pt idx="1">
                  <c:v>2016</c:v>
                </c:pt>
                <c:pt idx="2">
                  <c:v>2017</c:v>
                </c:pt>
                <c:pt idx="3">
                  <c:v>2018</c:v>
                </c:pt>
                <c:pt idx="4">
                  <c:v>2019</c:v>
                </c:pt>
                <c:pt idx="5">
                  <c:v>2020</c:v>
                </c:pt>
                <c:pt idx="6">
                  <c:v>2021</c:v>
                </c:pt>
              </c:numCache>
            </c:numRef>
          </c:cat>
          <c:val>
            <c:numRef>
              <c:f>'Parking Lot'!$E$14:$K$14</c:f>
              <c:numCache>
                <c:formatCode>0%</c:formatCode>
                <c:ptCount val="7"/>
                <c:pt idx="0">
                  <c:v>0.64623305009222121</c:v>
                </c:pt>
                <c:pt idx="1">
                  <c:v>0.5133257142788008</c:v>
                </c:pt>
                <c:pt idx="2">
                  <c:v>0.48575242625678805</c:v>
                </c:pt>
                <c:pt idx="3">
                  <c:v>0.37868989818416898</c:v>
                </c:pt>
                <c:pt idx="4">
                  <c:v>0.36825168011089432</c:v>
                </c:pt>
                <c:pt idx="5">
                  <c:v>0.37022221793361565</c:v>
                </c:pt>
                <c:pt idx="6">
                  <c:v>0.36412219438702931</c:v>
                </c:pt>
              </c:numCache>
            </c:numRef>
          </c:val>
          <c:extLst>
            <c:ext xmlns:c16="http://schemas.microsoft.com/office/drawing/2014/chart" uri="{C3380CC4-5D6E-409C-BE32-E72D297353CC}">
              <c16:uniqueId val="{00000007-02D9-40BA-86F3-A178E97BFCA1}"/>
            </c:ext>
          </c:extLst>
        </c:ser>
        <c:ser>
          <c:idx val="9"/>
          <c:order val="9"/>
          <c:tx>
            <c:strRef>
              <c:f>'Parking Lot'!$D$15</c:f>
              <c:strCache>
                <c:ptCount val="1"/>
                <c:pt idx="0">
                  <c:v>T12</c:v>
                </c:pt>
              </c:strCache>
            </c:strRef>
          </c:tx>
          <c:spPr>
            <a:solidFill>
              <a:schemeClr val="accent4">
                <a:lumMod val="60000"/>
              </a:schemeClr>
            </a:solidFill>
            <a:ln w="25400">
              <a:noFill/>
            </a:ln>
            <a:effectLst/>
          </c:spPr>
          <c:cat>
            <c:numRef>
              <c:f>'Parking Lot'!$E$6:$K$6</c:f>
              <c:numCache>
                <c:formatCode>General</c:formatCode>
                <c:ptCount val="7"/>
                <c:pt idx="0">
                  <c:v>2015</c:v>
                </c:pt>
                <c:pt idx="1">
                  <c:v>2016</c:v>
                </c:pt>
                <c:pt idx="2">
                  <c:v>2017</c:v>
                </c:pt>
                <c:pt idx="3">
                  <c:v>2018</c:v>
                </c:pt>
                <c:pt idx="4">
                  <c:v>2019</c:v>
                </c:pt>
                <c:pt idx="5">
                  <c:v>2020</c:v>
                </c:pt>
                <c:pt idx="6">
                  <c:v>2021</c:v>
                </c:pt>
              </c:numCache>
            </c:numRef>
          </c:cat>
          <c:val>
            <c:numRef>
              <c:f>'Parking Lot'!$E$15:$K$15</c:f>
              <c:numCache>
                <c:formatCode>0%</c:formatCode>
                <c:ptCount val="7"/>
                <c:pt idx="0">
                  <c:v>3.7614314432890179E-3</c:v>
                </c:pt>
                <c:pt idx="1">
                  <c:v>5.4352113194858203E-3</c:v>
                </c:pt>
                <c:pt idx="2">
                  <c:v>5.5060588440589576E-3</c:v>
                </c:pt>
                <c:pt idx="3">
                  <c:v>4.5805589210283883E-3</c:v>
                </c:pt>
                <c:pt idx="4">
                  <c:v>4.8183155066557591E-3</c:v>
                </c:pt>
                <c:pt idx="5">
                  <c:v>1.0323007731192352E-2</c:v>
                </c:pt>
                <c:pt idx="6">
                  <c:v>1.0232090940583798E-2</c:v>
                </c:pt>
              </c:numCache>
            </c:numRef>
          </c:val>
          <c:extLst>
            <c:ext xmlns:c16="http://schemas.microsoft.com/office/drawing/2014/chart" uri="{C3380CC4-5D6E-409C-BE32-E72D297353CC}">
              <c16:uniqueId val="{00000008-02D9-40BA-86F3-A178E97BFCA1}"/>
            </c:ext>
          </c:extLst>
        </c:ser>
        <c:dLbls>
          <c:showLegendKey val="0"/>
          <c:showVal val="0"/>
          <c:showCatName val="0"/>
          <c:showSerName val="0"/>
          <c:showPercent val="0"/>
          <c:showBubbleSize val="0"/>
        </c:dLbls>
        <c:axId val="1131740696"/>
        <c:axId val="1131749320"/>
        <c:extLst>
          <c:ext xmlns:c15="http://schemas.microsoft.com/office/drawing/2012/chart" uri="{02D57815-91ED-43cb-92C2-25804820EDAC}">
            <c15:filteredAreaSeries>
              <c15:ser>
                <c:idx val="0"/>
                <c:order val="0"/>
                <c:tx>
                  <c:strRef>
                    <c:extLst>
                      <c:ext uri="{02D57815-91ED-43cb-92C2-25804820EDAC}">
                        <c15:formulaRef>
                          <c15:sqref>'Parking Lot'!$D$6</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'Parking Lot'!$E$6:$K$6</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'Parking Lot'!$E$6:$K$6</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9-02D9-40BA-86F3-A178E97BFCA1}"/>
                  </c:ext>
                </c:extLst>
              </c15:ser>
            </c15:filteredAreaSeries>
          </c:ext>
        </c:extLst>
      </c:areaChart>
      <c:catAx>
        <c:axId val="11317406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749320"/>
        <c:crosses val="autoZero"/>
        <c:auto val="1"/>
        <c:lblAlgn val="ctr"/>
        <c:lblOffset val="100"/>
        <c:noMultiLvlLbl val="0"/>
      </c:catAx>
      <c:valAx>
        <c:axId val="11317493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74069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'Parking Lot'!$D$24</c:f>
              <c:strCache>
                <c:ptCount val="1"/>
                <c:pt idx="0">
                  <c:v>32W T8</c:v>
                </c:pt>
              </c:strCache>
            </c:strRef>
          </c:tx>
          <c:spPr>
            <a:solidFill>
              <a:schemeClr val="accent2"/>
            </a:solidFill>
            <a:ln w="25400">
              <a:noFill/>
            </a:ln>
            <a:effectLst/>
          </c:spPr>
          <c:cat>
            <c:numRef>
              <c:f>'Parking Lot'!$E$23:$K$23</c:f>
              <c:numCache>
                <c:formatCode>General</c:formatCode>
                <c:ptCount val="7"/>
                <c:pt idx="0">
                  <c:v>2015</c:v>
                </c:pt>
                <c:pt idx="1">
                  <c:v>2016</c:v>
                </c:pt>
                <c:pt idx="2">
                  <c:v>2017</c:v>
                </c:pt>
                <c:pt idx="3">
                  <c:v>2018</c:v>
                </c:pt>
                <c:pt idx="4">
                  <c:v>2019</c:v>
                </c:pt>
                <c:pt idx="5">
                  <c:v>2020</c:v>
                </c:pt>
                <c:pt idx="6">
                  <c:v>2021</c:v>
                </c:pt>
              </c:numCache>
            </c:numRef>
          </c:cat>
          <c:val>
            <c:numRef>
              <c:f>'Parking Lot'!$E$24:$K$24</c:f>
              <c:numCache>
                <c:formatCode>0%</c:formatCode>
                <c:ptCount val="7"/>
                <c:pt idx="0">
                  <c:v>6.9286708202699249E-2</c:v>
                </c:pt>
                <c:pt idx="1">
                  <c:v>6.9601333624737458E-2</c:v>
                </c:pt>
                <c:pt idx="2">
                  <c:v>6.9675384788806582E-2</c:v>
                </c:pt>
                <c:pt idx="3">
                  <c:v>6.968868003502153E-2</c:v>
                </c:pt>
                <c:pt idx="4">
                  <c:v>6.951120773915706E-2</c:v>
                </c:pt>
                <c:pt idx="5">
                  <c:v>6.9420196440322726E-2</c:v>
                </c:pt>
                <c:pt idx="6">
                  <c:v>6.9417296305638421E-2</c:v>
                </c:pt>
              </c:numCache>
            </c:numRef>
          </c:val>
          <c:extLst>
            <c:ext xmlns:c16="http://schemas.microsoft.com/office/drawing/2014/chart" uri="{C3380CC4-5D6E-409C-BE32-E72D297353CC}">
              <c16:uniqueId val="{00000000-B066-4531-ACE2-7611823FF73E}"/>
            </c:ext>
          </c:extLst>
        </c:ser>
        <c:ser>
          <c:idx val="2"/>
          <c:order val="2"/>
          <c:tx>
            <c:strRef>
              <c:f>'Parking Lot'!$D$25</c:f>
              <c:strCache>
                <c:ptCount val="1"/>
                <c:pt idx="0">
                  <c:v>Hal</c:v>
                </c:pt>
              </c:strCache>
            </c:strRef>
          </c:tx>
          <c:spPr>
            <a:solidFill>
              <a:schemeClr val="accent3"/>
            </a:solidFill>
            <a:ln w="25400">
              <a:noFill/>
            </a:ln>
            <a:effectLst/>
          </c:spPr>
          <c:cat>
            <c:numRef>
              <c:f>'Parking Lot'!$E$23:$K$23</c:f>
              <c:numCache>
                <c:formatCode>General</c:formatCode>
                <c:ptCount val="7"/>
                <c:pt idx="0">
                  <c:v>2015</c:v>
                </c:pt>
                <c:pt idx="1">
                  <c:v>2016</c:v>
                </c:pt>
                <c:pt idx="2">
                  <c:v>2017</c:v>
                </c:pt>
                <c:pt idx="3">
                  <c:v>2018</c:v>
                </c:pt>
                <c:pt idx="4">
                  <c:v>2019</c:v>
                </c:pt>
                <c:pt idx="5">
                  <c:v>2020</c:v>
                </c:pt>
                <c:pt idx="6">
                  <c:v>2021</c:v>
                </c:pt>
              </c:numCache>
            </c:numRef>
          </c:cat>
          <c:val>
            <c:numRef>
              <c:f>'Parking Lot'!$E$25:$K$25</c:f>
              <c:numCache>
                <c:formatCode>0%</c:formatCode>
                <c:ptCount val="7"/>
                <c:pt idx="0">
                  <c:v>6.6581996106608498E-5</c:v>
                </c:pt>
                <c:pt idx="1">
                  <c:v>6.48035649396775E-5</c:v>
                </c:pt>
                <c:pt idx="2">
                  <c:v>6.5330252330003232E-5</c:v>
                </c:pt>
                <c:pt idx="3">
                  <c:v>6.6441939155350611E-5</c:v>
                </c:pt>
                <c:pt idx="4">
                  <c:v>6.8246586118811035E-5</c:v>
                </c:pt>
                <c:pt idx="5">
                  <c:v>6.910273572161673E-5</c:v>
                </c:pt>
                <c:pt idx="6">
                  <c:v>7.0299617496005635E-5</c:v>
                </c:pt>
              </c:numCache>
            </c:numRef>
          </c:val>
          <c:extLst>
            <c:ext xmlns:c16="http://schemas.microsoft.com/office/drawing/2014/chart" uri="{C3380CC4-5D6E-409C-BE32-E72D297353CC}">
              <c16:uniqueId val="{00000001-B066-4531-ACE2-7611823FF73E}"/>
            </c:ext>
          </c:extLst>
        </c:ser>
        <c:ser>
          <c:idx val="3"/>
          <c:order val="3"/>
          <c:tx>
            <c:strRef>
              <c:f>'Parking Lot'!$D$26</c:f>
              <c:strCache>
                <c:ptCount val="1"/>
                <c:pt idx="0">
                  <c:v>High Pressure Sodium</c:v>
                </c:pt>
              </c:strCache>
            </c:strRef>
          </c:tx>
          <c:spPr>
            <a:solidFill>
              <a:schemeClr val="accent4"/>
            </a:solidFill>
            <a:ln w="25400">
              <a:noFill/>
            </a:ln>
            <a:effectLst/>
          </c:spPr>
          <c:cat>
            <c:numRef>
              <c:f>'Parking Lot'!$E$23:$K$23</c:f>
              <c:numCache>
                <c:formatCode>General</c:formatCode>
                <c:ptCount val="7"/>
                <c:pt idx="0">
                  <c:v>2015</c:v>
                </c:pt>
                <c:pt idx="1">
                  <c:v>2016</c:v>
                </c:pt>
                <c:pt idx="2">
                  <c:v>2017</c:v>
                </c:pt>
                <c:pt idx="3">
                  <c:v>2018</c:v>
                </c:pt>
                <c:pt idx="4">
                  <c:v>2019</c:v>
                </c:pt>
                <c:pt idx="5">
                  <c:v>2020</c:v>
                </c:pt>
                <c:pt idx="6">
                  <c:v>2021</c:v>
                </c:pt>
              </c:numCache>
            </c:numRef>
          </c:cat>
          <c:val>
            <c:numRef>
              <c:f>'Parking Lot'!$E$26:$K$26</c:f>
              <c:numCache>
                <c:formatCode>0%</c:formatCode>
                <c:ptCount val="7"/>
                <c:pt idx="0">
                  <c:v>7.9114479422441403E-2</c:v>
                </c:pt>
                <c:pt idx="1">
                  <c:v>7.8752454198136909E-2</c:v>
                </c:pt>
                <c:pt idx="2">
                  <c:v>7.8644117538335903E-2</c:v>
                </c:pt>
                <c:pt idx="3">
                  <c:v>7.8521407734356619E-2</c:v>
                </c:pt>
                <c:pt idx="4">
                  <c:v>7.848196793063196E-2</c:v>
                </c:pt>
                <c:pt idx="5">
                  <c:v>7.8559459342201682E-2</c:v>
                </c:pt>
                <c:pt idx="6">
                  <c:v>7.8554153780121191E-2</c:v>
                </c:pt>
              </c:numCache>
            </c:numRef>
          </c:val>
          <c:extLst>
            <c:ext xmlns:c16="http://schemas.microsoft.com/office/drawing/2014/chart" uri="{C3380CC4-5D6E-409C-BE32-E72D297353CC}">
              <c16:uniqueId val="{00000002-B066-4531-ACE2-7611823FF73E}"/>
            </c:ext>
          </c:extLst>
        </c:ser>
        <c:ser>
          <c:idx val="4"/>
          <c:order val="4"/>
          <c:tx>
            <c:strRef>
              <c:f>'Parking Lot'!$D$27</c:f>
              <c:strCache>
                <c:ptCount val="1"/>
                <c:pt idx="0">
                  <c:v>Inc</c:v>
                </c:pt>
              </c:strCache>
            </c:strRef>
          </c:tx>
          <c:spPr>
            <a:solidFill>
              <a:schemeClr val="accent5"/>
            </a:solidFill>
            <a:ln w="25400">
              <a:noFill/>
            </a:ln>
            <a:effectLst/>
          </c:spPr>
          <c:cat>
            <c:numRef>
              <c:f>'Parking Lot'!$E$23:$K$23</c:f>
              <c:numCache>
                <c:formatCode>General</c:formatCode>
                <c:ptCount val="7"/>
                <c:pt idx="0">
                  <c:v>2015</c:v>
                </c:pt>
                <c:pt idx="1">
                  <c:v>2016</c:v>
                </c:pt>
                <c:pt idx="2">
                  <c:v>2017</c:v>
                </c:pt>
                <c:pt idx="3">
                  <c:v>2018</c:v>
                </c:pt>
                <c:pt idx="4">
                  <c:v>2019</c:v>
                </c:pt>
                <c:pt idx="5">
                  <c:v>2020</c:v>
                </c:pt>
                <c:pt idx="6">
                  <c:v>2021</c:v>
                </c:pt>
              </c:numCache>
            </c:numRef>
          </c:cat>
          <c:val>
            <c:numRef>
              <c:f>'Parking Lot'!$E$27:$K$27</c:f>
              <c:numCache>
                <c:formatCode>0%</c:formatCode>
                <c:ptCount val="7"/>
                <c:pt idx="0">
                  <c:v>1.1474500847063909E-4</c:v>
                </c:pt>
                <c:pt idx="1">
                  <c:v>1.1863397802554194E-4</c:v>
                </c:pt>
                <c:pt idx="2">
                  <c:v>1.3203956357965349E-4</c:v>
                </c:pt>
                <c:pt idx="3">
                  <c:v>1.6184540345062854E-4</c:v>
                </c:pt>
                <c:pt idx="4">
                  <c:v>2.2119219637796965E-4</c:v>
                </c:pt>
                <c:pt idx="5">
                  <c:v>3.3117659006124956E-4</c:v>
                </c:pt>
                <c:pt idx="6">
                  <c:v>4.6583169036549989E-4</c:v>
                </c:pt>
              </c:numCache>
            </c:numRef>
          </c:val>
          <c:extLst>
            <c:ext xmlns:c16="http://schemas.microsoft.com/office/drawing/2014/chart" uri="{C3380CC4-5D6E-409C-BE32-E72D297353CC}">
              <c16:uniqueId val="{00000003-B066-4531-ACE2-7611823FF73E}"/>
            </c:ext>
          </c:extLst>
        </c:ser>
        <c:ser>
          <c:idx val="5"/>
          <c:order val="5"/>
          <c:tx>
            <c:strRef>
              <c:f>'Parking Lot'!$D$28</c:f>
              <c:strCache>
                <c:ptCount val="1"/>
                <c:pt idx="0">
                  <c:v>LED Lamp</c:v>
                </c:pt>
              </c:strCache>
            </c:strRef>
          </c:tx>
          <c:spPr>
            <a:solidFill>
              <a:schemeClr val="accent6"/>
            </a:solidFill>
            <a:ln w="25400">
              <a:noFill/>
            </a:ln>
            <a:effectLst/>
          </c:spPr>
          <c:cat>
            <c:numRef>
              <c:f>'Parking Lot'!$E$23:$K$23</c:f>
              <c:numCache>
                <c:formatCode>General</c:formatCode>
                <c:ptCount val="7"/>
                <c:pt idx="0">
                  <c:v>2015</c:v>
                </c:pt>
                <c:pt idx="1">
                  <c:v>2016</c:v>
                </c:pt>
                <c:pt idx="2">
                  <c:v>2017</c:v>
                </c:pt>
                <c:pt idx="3">
                  <c:v>2018</c:v>
                </c:pt>
                <c:pt idx="4">
                  <c:v>2019</c:v>
                </c:pt>
                <c:pt idx="5">
                  <c:v>2020</c:v>
                </c:pt>
                <c:pt idx="6">
                  <c:v>2021</c:v>
                </c:pt>
              </c:numCache>
            </c:numRef>
          </c:cat>
          <c:val>
            <c:numRef>
              <c:f>'Parking Lot'!$E$28:$K$28</c:f>
              <c:numCache>
                <c:formatCode>0%</c:formatCode>
                <c:ptCount val="7"/>
                <c:pt idx="0">
                  <c:v>6.954009317867145E-2</c:v>
                </c:pt>
                <c:pt idx="1">
                  <c:v>7.3493482920230779E-2</c:v>
                </c:pt>
                <c:pt idx="2">
                  <c:v>7.4828816432000414E-2</c:v>
                </c:pt>
                <c:pt idx="3">
                  <c:v>7.6594793286458351E-2</c:v>
                </c:pt>
                <c:pt idx="4">
                  <c:v>7.7814125826098743E-2</c:v>
                </c:pt>
                <c:pt idx="5">
                  <c:v>7.6943764803394987E-2</c:v>
                </c:pt>
                <c:pt idx="6">
                  <c:v>7.6965867789754103E-2</c:v>
                </c:pt>
              </c:numCache>
            </c:numRef>
          </c:val>
          <c:extLst>
            <c:ext xmlns:c16="http://schemas.microsoft.com/office/drawing/2014/chart" uri="{C3380CC4-5D6E-409C-BE32-E72D297353CC}">
              <c16:uniqueId val="{00000004-B066-4531-ACE2-7611823FF73E}"/>
            </c:ext>
          </c:extLst>
        </c:ser>
        <c:ser>
          <c:idx val="6"/>
          <c:order val="6"/>
          <c:tx>
            <c:strRef>
              <c:f>'Parking Lot'!$D$29</c:f>
              <c:strCache>
                <c:ptCount val="1"/>
                <c:pt idx="0">
                  <c:v>LED Luminaire</c:v>
                </c:pt>
              </c:strCache>
            </c:strRef>
          </c:tx>
          <c:spPr>
            <a:solidFill>
              <a:schemeClr val="accent1">
                <a:lumMod val="60000"/>
              </a:schemeClr>
            </a:solidFill>
            <a:ln w="25400">
              <a:noFill/>
            </a:ln>
            <a:effectLst/>
          </c:spPr>
          <c:cat>
            <c:numRef>
              <c:f>'Parking Lot'!$E$23:$K$23</c:f>
              <c:numCache>
                <c:formatCode>General</c:formatCode>
                <c:ptCount val="7"/>
                <c:pt idx="0">
                  <c:v>2015</c:v>
                </c:pt>
                <c:pt idx="1">
                  <c:v>2016</c:v>
                </c:pt>
                <c:pt idx="2">
                  <c:v>2017</c:v>
                </c:pt>
                <c:pt idx="3">
                  <c:v>2018</c:v>
                </c:pt>
                <c:pt idx="4">
                  <c:v>2019</c:v>
                </c:pt>
                <c:pt idx="5">
                  <c:v>2020</c:v>
                </c:pt>
                <c:pt idx="6">
                  <c:v>2021</c:v>
                </c:pt>
              </c:numCache>
            </c:numRef>
          </c:cat>
          <c:val>
            <c:numRef>
              <c:f>'Parking Lot'!$E$29:$K$29</c:f>
              <c:numCache>
                <c:formatCode>0%</c:formatCode>
                <c:ptCount val="7"/>
                <c:pt idx="0">
                  <c:v>9.2455270072008114E-2</c:v>
                </c:pt>
                <c:pt idx="1">
                  <c:v>9.5576316905844325E-2</c:v>
                </c:pt>
                <c:pt idx="2">
                  <c:v>9.685285187235948E-2</c:v>
                </c:pt>
                <c:pt idx="3">
                  <c:v>9.908801266178062E-2</c:v>
                </c:pt>
                <c:pt idx="4">
                  <c:v>0.10187121475408473</c:v>
                </c:pt>
                <c:pt idx="5">
                  <c:v>0.10136884892527406</c:v>
                </c:pt>
                <c:pt idx="6">
                  <c:v>0.10144134927805329</c:v>
                </c:pt>
              </c:numCache>
            </c:numRef>
          </c:val>
          <c:extLst>
            <c:ext xmlns:c16="http://schemas.microsoft.com/office/drawing/2014/chart" uri="{C3380CC4-5D6E-409C-BE32-E72D297353CC}">
              <c16:uniqueId val="{00000005-B066-4531-ACE2-7611823FF73E}"/>
            </c:ext>
          </c:extLst>
        </c:ser>
        <c:ser>
          <c:idx val="7"/>
          <c:order val="7"/>
          <c:tx>
            <c:strRef>
              <c:f>'Parking Lot'!$D$30</c:f>
              <c:strCache>
                <c:ptCount val="1"/>
                <c:pt idx="0">
                  <c:v>Mercury Vapor</c:v>
                </c:pt>
              </c:strCache>
            </c:strRef>
          </c:tx>
          <c:spPr>
            <a:solidFill>
              <a:schemeClr val="accent2">
                <a:lumMod val="60000"/>
              </a:schemeClr>
            </a:solidFill>
            <a:ln w="25400">
              <a:noFill/>
            </a:ln>
            <a:effectLst/>
          </c:spPr>
          <c:cat>
            <c:numRef>
              <c:f>'Parking Lot'!$E$23:$K$23</c:f>
              <c:numCache>
                <c:formatCode>General</c:formatCode>
                <c:ptCount val="7"/>
                <c:pt idx="0">
                  <c:v>2015</c:v>
                </c:pt>
                <c:pt idx="1">
                  <c:v>2016</c:v>
                </c:pt>
                <c:pt idx="2">
                  <c:v>2017</c:v>
                </c:pt>
                <c:pt idx="3">
                  <c:v>2018</c:v>
                </c:pt>
                <c:pt idx="4">
                  <c:v>2019</c:v>
                </c:pt>
                <c:pt idx="5">
                  <c:v>2020</c:v>
                </c:pt>
                <c:pt idx="6">
                  <c:v>2021</c:v>
                </c:pt>
              </c:numCache>
            </c:numRef>
          </c:cat>
          <c:val>
            <c:numRef>
              <c:f>'Parking Lot'!$E$30:$K$30</c:f>
              <c:numCache>
                <c:formatCode>0%</c:formatCode>
                <c:ptCount val="7"/>
                <c:pt idx="0">
                  <c:v>3.9427640584092358E-2</c:v>
                </c:pt>
                <c:pt idx="1">
                  <c:v>4.078656324068284E-2</c:v>
                </c:pt>
                <c:pt idx="2">
                  <c:v>4.0941501550757271E-2</c:v>
                </c:pt>
                <c:pt idx="3">
                  <c:v>4.0508314778095196E-2</c:v>
                </c:pt>
                <c:pt idx="4">
                  <c:v>3.878640344516638E-2</c:v>
                </c:pt>
                <c:pt idx="5">
                  <c:v>3.8317131593298984E-2</c:v>
                </c:pt>
                <c:pt idx="6">
                  <c:v>3.8247940714853212E-2</c:v>
                </c:pt>
              </c:numCache>
            </c:numRef>
          </c:val>
          <c:extLst>
            <c:ext xmlns:c16="http://schemas.microsoft.com/office/drawing/2014/chart" uri="{C3380CC4-5D6E-409C-BE32-E72D297353CC}">
              <c16:uniqueId val="{00000006-B066-4531-ACE2-7611823FF73E}"/>
            </c:ext>
          </c:extLst>
        </c:ser>
        <c:ser>
          <c:idx val="8"/>
          <c:order val="8"/>
          <c:tx>
            <c:strRef>
              <c:f>'Parking Lot'!$D$31</c:f>
              <c:strCache>
                <c:ptCount val="1"/>
                <c:pt idx="0">
                  <c:v>Metal Halide</c:v>
                </c:pt>
              </c:strCache>
            </c:strRef>
          </c:tx>
          <c:spPr>
            <a:solidFill>
              <a:schemeClr val="accent3">
                <a:lumMod val="60000"/>
              </a:schemeClr>
            </a:solidFill>
            <a:ln w="25400">
              <a:noFill/>
            </a:ln>
            <a:effectLst/>
          </c:spPr>
          <c:cat>
            <c:numRef>
              <c:f>'Parking Lot'!$E$23:$K$23</c:f>
              <c:numCache>
                <c:formatCode>General</c:formatCode>
                <c:ptCount val="7"/>
                <c:pt idx="0">
                  <c:v>2015</c:v>
                </c:pt>
                <c:pt idx="1">
                  <c:v>2016</c:v>
                </c:pt>
                <c:pt idx="2">
                  <c:v>2017</c:v>
                </c:pt>
                <c:pt idx="3">
                  <c:v>2018</c:v>
                </c:pt>
                <c:pt idx="4">
                  <c:v>2019</c:v>
                </c:pt>
                <c:pt idx="5">
                  <c:v>2020</c:v>
                </c:pt>
                <c:pt idx="6">
                  <c:v>2021</c:v>
                </c:pt>
              </c:numCache>
            </c:numRef>
          </c:cat>
          <c:val>
            <c:numRef>
              <c:f>'Parking Lot'!$E$31:$K$31</c:f>
              <c:numCache>
                <c:formatCode>0%</c:formatCode>
                <c:ptCount val="7"/>
                <c:pt idx="0">
                  <c:v>0.64623305009222121</c:v>
                </c:pt>
                <c:pt idx="1">
                  <c:v>0.63771533771250133</c:v>
                </c:pt>
                <c:pt idx="2">
                  <c:v>0.63495410289645005</c:v>
                </c:pt>
                <c:pt idx="3">
                  <c:v>0.63150597545380749</c:v>
                </c:pt>
                <c:pt idx="4">
                  <c:v>0.62954538466373799</c:v>
                </c:pt>
                <c:pt idx="5">
                  <c:v>0.63133483165676474</c:v>
                </c:pt>
                <c:pt idx="6">
                  <c:v>0.63118837378116077</c:v>
                </c:pt>
              </c:numCache>
            </c:numRef>
          </c:val>
          <c:extLst>
            <c:ext xmlns:c16="http://schemas.microsoft.com/office/drawing/2014/chart" uri="{C3380CC4-5D6E-409C-BE32-E72D297353CC}">
              <c16:uniqueId val="{00000007-B066-4531-ACE2-7611823FF73E}"/>
            </c:ext>
          </c:extLst>
        </c:ser>
        <c:ser>
          <c:idx val="9"/>
          <c:order val="9"/>
          <c:tx>
            <c:strRef>
              <c:f>'Parking Lot'!$D$32</c:f>
              <c:strCache>
                <c:ptCount val="1"/>
                <c:pt idx="0">
                  <c:v>T12</c:v>
                </c:pt>
              </c:strCache>
            </c:strRef>
          </c:tx>
          <c:spPr>
            <a:solidFill>
              <a:schemeClr val="accent4">
                <a:lumMod val="60000"/>
              </a:schemeClr>
            </a:solidFill>
            <a:ln w="25400">
              <a:noFill/>
            </a:ln>
            <a:effectLst/>
          </c:spPr>
          <c:cat>
            <c:numRef>
              <c:f>'Parking Lot'!$E$23:$K$23</c:f>
              <c:numCache>
                <c:formatCode>General</c:formatCode>
                <c:ptCount val="7"/>
                <c:pt idx="0">
                  <c:v>2015</c:v>
                </c:pt>
                <c:pt idx="1">
                  <c:v>2016</c:v>
                </c:pt>
                <c:pt idx="2">
                  <c:v>2017</c:v>
                </c:pt>
                <c:pt idx="3">
                  <c:v>2018</c:v>
                </c:pt>
                <c:pt idx="4">
                  <c:v>2019</c:v>
                </c:pt>
                <c:pt idx="5">
                  <c:v>2020</c:v>
                </c:pt>
                <c:pt idx="6">
                  <c:v>2021</c:v>
                </c:pt>
              </c:numCache>
            </c:numRef>
          </c:cat>
          <c:val>
            <c:numRef>
              <c:f>'Parking Lot'!$E$32:$K$32</c:f>
              <c:numCache>
                <c:formatCode>0%</c:formatCode>
                <c:ptCount val="7"/>
                <c:pt idx="0">
                  <c:v>3.7614314432890179E-3</c:v>
                </c:pt>
                <c:pt idx="1">
                  <c:v>3.8910738549011292E-3</c:v>
                </c:pt>
                <c:pt idx="2">
                  <c:v>3.9058551053804983E-3</c:v>
                </c:pt>
                <c:pt idx="3">
                  <c:v>3.8645287078743437E-3</c:v>
                </c:pt>
                <c:pt idx="4">
                  <c:v>3.7002568586263496E-3</c:v>
                </c:pt>
                <c:pt idx="5">
                  <c:v>3.6554879129599253E-3</c:v>
                </c:pt>
                <c:pt idx="6">
                  <c:v>3.6488870425573556E-3</c:v>
                </c:pt>
              </c:numCache>
            </c:numRef>
          </c:val>
          <c:extLst>
            <c:ext xmlns:c16="http://schemas.microsoft.com/office/drawing/2014/chart" uri="{C3380CC4-5D6E-409C-BE32-E72D297353CC}">
              <c16:uniqueId val="{00000008-B066-4531-ACE2-7611823FF73E}"/>
            </c:ext>
          </c:extLst>
        </c:ser>
        <c:dLbls>
          <c:showLegendKey val="0"/>
          <c:showVal val="0"/>
          <c:showCatName val="0"/>
          <c:showSerName val="0"/>
          <c:showPercent val="0"/>
          <c:showBubbleSize val="0"/>
        </c:dLbls>
        <c:axId val="1131737168"/>
        <c:axId val="1131748144"/>
        <c:extLst>
          <c:ext xmlns:c15="http://schemas.microsoft.com/office/drawing/2012/chart" uri="{02D57815-91ED-43cb-92C2-25804820EDAC}">
            <c15:filteredAreaSeries>
              <c15:ser>
                <c:idx val="0"/>
                <c:order val="0"/>
                <c:tx>
                  <c:strRef>
                    <c:extLst>
                      <c:ext uri="{02D57815-91ED-43cb-92C2-25804820EDAC}">
                        <c15:formulaRef>
                          <c15:sqref>'Parking Lot'!$D$23</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'Parking Lot'!$E$23:$K$23</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'Parking Lot'!$E$23:$K$23</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9-B066-4531-ACE2-7611823FF73E}"/>
                  </c:ext>
                </c:extLst>
              </c15:ser>
            </c15:filteredAreaSeries>
          </c:ext>
        </c:extLst>
      </c:areaChart>
      <c:catAx>
        <c:axId val="11317371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748144"/>
        <c:crosses val="autoZero"/>
        <c:auto val="1"/>
        <c:lblAlgn val="ctr"/>
        <c:lblOffset val="100"/>
        <c:noMultiLvlLbl val="0"/>
      </c:catAx>
      <c:valAx>
        <c:axId val="11317481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73716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'Parking Lot'!$D$74</c:f>
              <c:strCache>
                <c:ptCount val="1"/>
                <c:pt idx="0">
                  <c:v>Market</c:v>
                </c:pt>
              </c:strCache>
            </c:strRef>
          </c:tx>
          <c:spPr>
            <a:ln w="25400" cap="rnd">
              <a:solidFill>
                <a:schemeClr val="accent1"/>
              </a:solidFill>
              <a:round/>
            </a:ln>
            <a:effectLst/>
          </c:spPr>
          <c:marker>
            <c:symbol val="circle"/>
            <c:size val="5"/>
            <c:spPr>
              <a:solidFill>
                <a:schemeClr val="accent1"/>
              </a:solidFill>
              <a:ln w="9525">
                <a:solidFill>
                  <a:schemeClr val="accent1"/>
                </a:solidFill>
              </a:ln>
              <a:effectLst/>
            </c:spPr>
          </c:marker>
          <c:xVal>
            <c:numRef>
              <c:f>'Parking Lot'!$E$73:$K$73</c:f>
              <c:numCache>
                <c:formatCode>General</c:formatCode>
                <c:ptCount val="7"/>
                <c:pt idx="0">
                  <c:v>2015</c:v>
                </c:pt>
                <c:pt idx="1">
                  <c:v>2016</c:v>
                </c:pt>
                <c:pt idx="2">
                  <c:v>2017</c:v>
                </c:pt>
                <c:pt idx="3">
                  <c:v>2018</c:v>
                </c:pt>
                <c:pt idx="4">
                  <c:v>2019</c:v>
                </c:pt>
                <c:pt idx="5">
                  <c:v>2020</c:v>
                </c:pt>
                <c:pt idx="6">
                  <c:v>2021</c:v>
                </c:pt>
              </c:numCache>
            </c:numRef>
          </c:xVal>
          <c:yVal>
            <c:numRef>
              <c:f>'Parking Lot'!$E$74:$K$74</c:f>
              <c:numCache>
                <c:formatCode>0</c:formatCode>
                <c:ptCount val="7"/>
                <c:pt idx="0">
                  <c:v>135.11082182915743</c:v>
                </c:pt>
                <c:pt idx="1">
                  <c:v>125.51263474360583</c:v>
                </c:pt>
                <c:pt idx="2">
                  <c:v>115.7536765618848</c:v>
                </c:pt>
                <c:pt idx="3">
                  <c:v>104.4666217124587</c:v>
                </c:pt>
                <c:pt idx="4">
                  <c:v>94.574765190547751</c:v>
                </c:pt>
                <c:pt idx="5">
                  <c:v>86.71572462984328</c:v>
                </c:pt>
                <c:pt idx="6">
                  <c:v>80.902185672199252</c:v>
                </c:pt>
              </c:numCache>
            </c:numRef>
          </c:yVal>
          <c:smooth val="0"/>
          <c:extLst>
            <c:ext xmlns:c16="http://schemas.microsoft.com/office/drawing/2014/chart" uri="{C3380CC4-5D6E-409C-BE32-E72D297353CC}">
              <c16:uniqueId val="{00000000-A29D-4416-A1CA-139DF5C17B5B}"/>
            </c:ext>
          </c:extLst>
        </c:ser>
        <c:ser>
          <c:idx val="1"/>
          <c:order val="1"/>
          <c:tx>
            <c:strRef>
              <c:f>'Parking Lot'!$D$75</c:f>
              <c:strCache>
                <c:ptCount val="1"/>
                <c:pt idx="0">
                  <c:v>Frozen Baseline</c:v>
                </c:pt>
              </c:strCache>
            </c:strRef>
          </c:tx>
          <c:spPr>
            <a:ln w="25400" cap="rnd">
              <a:solidFill>
                <a:schemeClr val="accent2"/>
              </a:solidFill>
              <a:round/>
            </a:ln>
            <a:effectLst/>
          </c:spPr>
          <c:marker>
            <c:symbol val="circle"/>
            <c:size val="5"/>
            <c:spPr>
              <a:solidFill>
                <a:schemeClr val="accent2"/>
              </a:solidFill>
              <a:ln w="9525">
                <a:solidFill>
                  <a:schemeClr val="accent2"/>
                </a:solidFill>
              </a:ln>
              <a:effectLst/>
            </c:spPr>
          </c:marker>
          <c:xVal>
            <c:numRef>
              <c:f>'Parking Lot'!$E$73:$K$73</c:f>
              <c:numCache>
                <c:formatCode>General</c:formatCode>
                <c:ptCount val="7"/>
                <c:pt idx="0">
                  <c:v>2015</c:v>
                </c:pt>
                <c:pt idx="1">
                  <c:v>2016</c:v>
                </c:pt>
                <c:pt idx="2">
                  <c:v>2017</c:v>
                </c:pt>
                <c:pt idx="3">
                  <c:v>2018</c:v>
                </c:pt>
                <c:pt idx="4">
                  <c:v>2019</c:v>
                </c:pt>
                <c:pt idx="5">
                  <c:v>2020</c:v>
                </c:pt>
                <c:pt idx="6">
                  <c:v>2021</c:v>
                </c:pt>
              </c:numCache>
            </c:numRef>
          </c:xVal>
          <c:yVal>
            <c:numRef>
              <c:f>'Parking Lot'!$E$75:$K$75</c:f>
              <c:numCache>
                <c:formatCode>0</c:formatCode>
                <c:ptCount val="7"/>
                <c:pt idx="0">
                  <c:v>135.11082182915743</c:v>
                </c:pt>
                <c:pt idx="1">
                  <c:v>130.67156043472025</c:v>
                </c:pt>
                <c:pt idx="2">
                  <c:v>127.12620365938788</c:v>
                </c:pt>
                <c:pt idx="3">
                  <c:v>124.73048616321287</c:v>
                </c:pt>
                <c:pt idx="4">
                  <c:v>123.63992327722174</c:v>
                </c:pt>
                <c:pt idx="5">
                  <c:v>123.0636017881631</c:v>
                </c:pt>
                <c:pt idx="6">
                  <c:v>122.95904581589845</c:v>
                </c:pt>
              </c:numCache>
            </c:numRef>
          </c:yVal>
          <c:smooth val="0"/>
          <c:extLst>
            <c:ext xmlns:c16="http://schemas.microsoft.com/office/drawing/2014/chart" uri="{C3380CC4-5D6E-409C-BE32-E72D297353CC}">
              <c16:uniqueId val="{00000001-A29D-4416-A1CA-139DF5C17B5B}"/>
            </c:ext>
          </c:extLst>
        </c:ser>
        <c:dLbls>
          <c:showLegendKey val="0"/>
          <c:showVal val="0"/>
          <c:showCatName val="0"/>
          <c:showSerName val="0"/>
          <c:showPercent val="0"/>
          <c:showBubbleSize val="0"/>
        </c:dLbls>
        <c:axId val="1131743832"/>
        <c:axId val="1131745008"/>
      </c:scatterChart>
      <c:valAx>
        <c:axId val="1131743832"/>
        <c:scaling>
          <c:orientation val="minMax"/>
          <c:max val="2021"/>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745008"/>
        <c:crosses val="autoZero"/>
        <c:crossBetween val="midCat"/>
      </c:valAx>
      <c:valAx>
        <c:axId val="1131745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7438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'Parking Lot'!$D$40</c:f>
              <c:strCache>
                <c:ptCount val="1"/>
                <c:pt idx="0">
                  <c:v>32W T8</c:v>
                </c:pt>
              </c:strCache>
            </c:strRef>
          </c:tx>
          <c:spPr>
            <a:solidFill>
              <a:schemeClr val="accent2"/>
            </a:solidFill>
            <a:ln w="25400">
              <a:noFill/>
            </a:ln>
            <a:effectLst/>
          </c:spPr>
          <c:cat>
            <c:numRef>
              <c:f>'Parking Lot'!$E$39:$K$39</c:f>
              <c:numCache>
                <c:formatCode>General</c:formatCode>
                <c:ptCount val="7"/>
                <c:pt idx="0">
                  <c:v>2015</c:v>
                </c:pt>
                <c:pt idx="1">
                  <c:v>2016</c:v>
                </c:pt>
                <c:pt idx="2">
                  <c:v>2017</c:v>
                </c:pt>
                <c:pt idx="3">
                  <c:v>2018</c:v>
                </c:pt>
                <c:pt idx="4">
                  <c:v>2019</c:v>
                </c:pt>
                <c:pt idx="5">
                  <c:v>2020</c:v>
                </c:pt>
                <c:pt idx="6">
                  <c:v>2021</c:v>
                </c:pt>
              </c:numCache>
            </c:numRef>
          </c:cat>
          <c:val>
            <c:numRef>
              <c:f>'Parking Lot'!$E$40:$K$40</c:f>
              <c:numCache>
                <c:formatCode>0%</c:formatCode>
                <c:ptCount val="7"/>
                <c:pt idx="0">
                  <c:v>2.5352977609827E-2</c:v>
                </c:pt>
                <c:pt idx="1">
                  <c:v>3.6157808236247098E-2</c:v>
                </c:pt>
                <c:pt idx="2">
                  <c:v>4.5467532943954801E-2</c:v>
                </c:pt>
                <c:pt idx="3">
                  <c:v>4.9922927159965998E-2</c:v>
                </c:pt>
                <c:pt idx="4">
                  <c:v>5.3442815140664499E-2</c:v>
                </c:pt>
                <c:pt idx="5">
                  <c:v>5.7560522443966998E-2</c:v>
                </c:pt>
                <c:pt idx="6">
                  <c:v>5.9022053855785697E-2</c:v>
                </c:pt>
              </c:numCache>
            </c:numRef>
          </c:val>
          <c:extLst>
            <c:ext xmlns:c16="http://schemas.microsoft.com/office/drawing/2014/chart" uri="{C3380CC4-5D6E-409C-BE32-E72D297353CC}">
              <c16:uniqueId val="{00000000-B2D6-4D9A-BFD4-80BC91528621}"/>
            </c:ext>
          </c:extLst>
        </c:ser>
        <c:ser>
          <c:idx val="2"/>
          <c:order val="2"/>
          <c:tx>
            <c:strRef>
              <c:f>'Parking Lot'!$D$41</c:f>
              <c:strCache>
                <c:ptCount val="1"/>
                <c:pt idx="0">
                  <c:v>Hal</c:v>
                </c:pt>
              </c:strCache>
            </c:strRef>
          </c:tx>
          <c:spPr>
            <a:solidFill>
              <a:schemeClr val="accent3"/>
            </a:solidFill>
            <a:ln w="25400">
              <a:noFill/>
            </a:ln>
            <a:effectLst/>
          </c:spPr>
          <c:cat>
            <c:numRef>
              <c:f>'Parking Lot'!$E$39:$K$39</c:f>
              <c:numCache>
                <c:formatCode>General</c:formatCode>
                <c:ptCount val="7"/>
                <c:pt idx="0">
                  <c:v>2015</c:v>
                </c:pt>
                <c:pt idx="1">
                  <c:v>2016</c:v>
                </c:pt>
                <c:pt idx="2">
                  <c:v>2017</c:v>
                </c:pt>
                <c:pt idx="3">
                  <c:v>2018</c:v>
                </c:pt>
                <c:pt idx="4">
                  <c:v>2019</c:v>
                </c:pt>
                <c:pt idx="5">
                  <c:v>2020</c:v>
                </c:pt>
                <c:pt idx="6">
                  <c:v>2021</c:v>
                </c:pt>
              </c:numCache>
            </c:numRef>
          </c:cat>
          <c:val>
            <c:numRef>
              <c:f>'Parking Lot'!$E$41:$K$41</c:f>
              <c:numCache>
                <c:formatCode>0%</c:formatCode>
                <c:ptCount val="7"/>
                <c:pt idx="0">
                  <c:v>1.72733370089033E-5</c:v>
                </c:pt>
                <c:pt idx="1">
                  <c:v>8.9649622722677303E-6</c:v>
                </c:pt>
                <c:pt idx="2">
                  <c:v>9.3733367759991607E-6</c:v>
                </c:pt>
                <c:pt idx="3">
                  <c:v>6.2490260837863097E-6</c:v>
                </c:pt>
                <c:pt idx="4">
                  <c:v>7.7002710474696801E-6</c:v>
                </c:pt>
                <c:pt idx="5">
                  <c:v>6.4989892346970798E-6</c:v>
                </c:pt>
                <c:pt idx="6">
                  <c:v>6.4293382105913399E-6</c:v>
                </c:pt>
              </c:numCache>
            </c:numRef>
          </c:val>
          <c:extLst>
            <c:ext xmlns:c16="http://schemas.microsoft.com/office/drawing/2014/chart" uri="{C3380CC4-5D6E-409C-BE32-E72D297353CC}">
              <c16:uniqueId val="{00000001-B2D6-4D9A-BFD4-80BC91528621}"/>
            </c:ext>
          </c:extLst>
        </c:ser>
        <c:ser>
          <c:idx val="3"/>
          <c:order val="3"/>
          <c:tx>
            <c:strRef>
              <c:f>'Parking Lot'!$D$42</c:f>
              <c:strCache>
                <c:ptCount val="1"/>
                <c:pt idx="0">
                  <c:v>High Pressure Sodium</c:v>
                </c:pt>
              </c:strCache>
            </c:strRef>
          </c:tx>
          <c:spPr>
            <a:solidFill>
              <a:schemeClr val="accent4"/>
            </a:solidFill>
            <a:ln w="25400">
              <a:noFill/>
            </a:ln>
            <a:effectLst/>
          </c:spPr>
          <c:cat>
            <c:numRef>
              <c:f>'Parking Lot'!$E$39:$K$39</c:f>
              <c:numCache>
                <c:formatCode>General</c:formatCode>
                <c:ptCount val="7"/>
                <c:pt idx="0">
                  <c:v>2015</c:v>
                </c:pt>
                <c:pt idx="1">
                  <c:v>2016</c:v>
                </c:pt>
                <c:pt idx="2">
                  <c:v>2017</c:v>
                </c:pt>
                <c:pt idx="3">
                  <c:v>2018</c:v>
                </c:pt>
                <c:pt idx="4">
                  <c:v>2019</c:v>
                </c:pt>
                <c:pt idx="5">
                  <c:v>2020</c:v>
                </c:pt>
                <c:pt idx="6">
                  <c:v>2021</c:v>
                </c:pt>
              </c:numCache>
            </c:numRef>
          </c:cat>
          <c:val>
            <c:numRef>
              <c:f>'Parking Lot'!$E$42:$K$42</c:f>
              <c:numCache>
                <c:formatCode>0%</c:formatCode>
                <c:ptCount val="7"/>
                <c:pt idx="0">
                  <c:v>0.172639947093121</c:v>
                </c:pt>
                <c:pt idx="1">
                  <c:v>0.14515794520092101</c:v>
                </c:pt>
                <c:pt idx="2">
                  <c:v>0.118804781496927</c:v>
                </c:pt>
                <c:pt idx="3">
                  <c:v>9.4350270908444195E-2</c:v>
                </c:pt>
                <c:pt idx="4">
                  <c:v>7.0122145727885596E-2</c:v>
                </c:pt>
                <c:pt idx="5">
                  <c:v>5.1920113326218501E-2</c:v>
                </c:pt>
                <c:pt idx="6">
                  <c:v>4.0328525251823802E-2</c:v>
                </c:pt>
              </c:numCache>
            </c:numRef>
          </c:val>
          <c:extLst>
            <c:ext xmlns:c16="http://schemas.microsoft.com/office/drawing/2014/chart" uri="{C3380CC4-5D6E-409C-BE32-E72D297353CC}">
              <c16:uniqueId val="{00000002-B2D6-4D9A-BFD4-80BC91528621}"/>
            </c:ext>
          </c:extLst>
        </c:ser>
        <c:ser>
          <c:idx val="4"/>
          <c:order val="4"/>
          <c:tx>
            <c:strRef>
              <c:f>'Parking Lot'!$D$43</c:f>
              <c:strCache>
                <c:ptCount val="1"/>
                <c:pt idx="0">
                  <c:v>Inc</c:v>
                </c:pt>
              </c:strCache>
            </c:strRef>
          </c:tx>
          <c:spPr>
            <a:solidFill>
              <a:schemeClr val="accent5"/>
            </a:solidFill>
            <a:ln w="25400">
              <a:noFill/>
            </a:ln>
            <a:effectLst/>
          </c:spPr>
          <c:cat>
            <c:numRef>
              <c:f>'Parking Lot'!$E$39:$K$39</c:f>
              <c:numCache>
                <c:formatCode>General</c:formatCode>
                <c:ptCount val="7"/>
                <c:pt idx="0">
                  <c:v>2015</c:v>
                </c:pt>
                <c:pt idx="1">
                  <c:v>2016</c:v>
                </c:pt>
                <c:pt idx="2">
                  <c:v>2017</c:v>
                </c:pt>
                <c:pt idx="3">
                  <c:v>2018</c:v>
                </c:pt>
                <c:pt idx="4">
                  <c:v>2019</c:v>
                </c:pt>
                <c:pt idx="5">
                  <c:v>2020</c:v>
                </c:pt>
                <c:pt idx="6">
                  <c:v>2021</c:v>
                </c:pt>
              </c:numCache>
            </c:numRef>
          </c:cat>
          <c:val>
            <c:numRef>
              <c:f>'Parking Lot'!$E$43:$K$43</c:f>
              <c:numCache>
                <c:formatCode>0%</c:formatCode>
                <c:ptCount val="7"/>
                <c:pt idx="0">
                  <c:v>2.9768245431231301E-5</c:v>
                </c:pt>
                <c:pt idx="1">
                  <c:v>0</c:v>
                </c:pt>
                <c:pt idx="2">
                  <c:v>0</c:v>
                </c:pt>
                <c:pt idx="3">
                  <c:v>0</c:v>
                </c:pt>
                <c:pt idx="4">
                  <c:v>0</c:v>
                </c:pt>
                <c:pt idx="5">
                  <c:v>0</c:v>
                </c:pt>
                <c:pt idx="6">
                  <c:v>0</c:v>
                </c:pt>
              </c:numCache>
            </c:numRef>
          </c:val>
          <c:extLst>
            <c:ext xmlns:c16="http://schemas.microsoft.com/office/drawing/2014/chart" uri="{C3380CC4-5D6E-409C-BE32-E72D297353CC}">
              <c16:uniqueId val="{00000003-B2D6-4D9A-BFD4-80BC91528621}"/>
            </c:ext>
          </c:extLst>
        </c:ser>
        <c:ser>
          <c:idx val="5"/>
          <c:order val="5"/>
          <c:tx>
            <c:strRef>
              <c:f>'Parking Lot'!$D$44</c:f>
              <c:strCache>
                <c:ptCount val="1"/>
                <c:pt idx="0">
                  <c:v>LED Lamp</c:v>
                </c:pt>
              </c:strCache>
            </c:strRef>
          </c:tx>
          <c:spPr>
            <a:solidFill>
              <a:schemeClr val="accent6"/>
            </a:solidFill>
            <a:ln w="25400">
              <a:noFill/>
            </a:ln>
            <a:effectLst/>
          </c:spPr>
          <c:cat>
            <c:numRef>
              <c:f>'Parking Lot'!$E$39:$K$39</c:f>
              <c:numCache>
                <c:formatCode>General</c:formatCode>
                <c:ptCount val="7"/>
                <c:pt idx="0">
                  <c:v>2015</c:v>
                </c:pt>
                <c:pt idx="1">
                  <c:v>2016</c:v>
                </c:pt>
                <c:pt idx="2">
                  <c:v>2017</c:v>
                </c:pt>
                <c:pt idx="3">
                  <c:v>2018</c:v>
                </c:pt>
                <c:pt idx="4">
                  <c:v>2019</c:v>
                </c:pt>
                <c:pt idx="5">
                  <c:v>2020</c:v>
                </c:pt>
                <c:pt idx="6">
                  <c:v>2021</c:v>
                </c:pt>
              </c:numCache>
            </c:numRef>
          </c:cat>
          <c:val>
            <c:numRef>
              <c:f>'Parking Lot'!$E$44:$K$44</c:f>
              <c:numCache>
                <c:formatCode>0%</c:formatCode>
                <c:ptCount val="7"/>
                <c:pt idx="0">
                  <c:v>4.6036948624354299E-2</c:v>
                </c:pt>
                <c:pt idx="1">
                  <c:v>6.7152080620670407E-2</c:v>
                </c:pt>
                <c:pt idx="2">
                  <c:v>0.105970189248017</c:v>
                </c:pt>
                <c:pt idx="3">
                  <c:v>0.16112604089896601</c:v>
                </c:pt>
                <c:pt idx="4">
                  <c:v>0.223003237879974</c:v>
                </c:pt>
                <c:pt idx="5">
                  <c:v>0.275288274148625</c:v>
                </c:pt>
                <c:pt idx="6">
                  <c:v>0.31564643140412102</c:v>
                </c:pt>
              </c:numCache>
            </c:numRef>
          </c:val>
          <c:extLst>
            <c:ext xmlns:c16="http://schemas.microsoft.com/office/drawing/2014/chart" uri="{C3380CC4-5D6E-409C-BE32-E72D297353CC}">
              <c16:uniqueId val="{00000004-B2D6-4D9A-BFD4-80BC91528621}"/>
            </c:ext>
          </c:extLst>
        </c:ser>
        <c:ser>
          <c:idx val="6"/>
          <c:order val="6"/>
          <c:tx>
            <c:strRef>
              <c:f>'Parking Lot'!$D$45</c:f>
              <c:strCache>
                <c:ptCount val="1"/>
                <c:pt idx="0">
                  <c:v>LED Luminaire</c:v>
                </c:pt>
              </c:strCache>
            </c:strRef>
          </c:tx>
          <c:spPr>
            <a:solidFill>
              <a:schemeClr val="accent1">
                <a:lumMod val="60000"/>
              </a:schemeClr>
            </a:solidFill>
            <a:ln w="25400">
              <a:noFill/>
            </a:ln>
            <a:effectLst/>
          </c:spPr>
          <c:cat>
            <c:numRef>
              <c:f>'Parking Lot'!$E$39:$K$39</c:f>
              <c:numCache>
                <c:formatCode>General</c:formatCode>
                <c:ptCount val="7"/>
                <c:pt idx="0">
                  <c:v>2015</c:v>
                </c:pt>
                <c:pt idx="1">
                  <c:v>2016</c:v>
                </c:pt>
                <c:pt idx="2">
                  <c:v>2017</c:v>
                </c:pt>
                <c:pt idx="3">
                  <c:v>2018</c:v>
                </c:pt>
                <c:pt idx="4">
                  <c:v>2019</c:v>
                </c:pt>
                <c:pt idx="5">
                  <c:v>2020</c:v>
                </c:pt>
                <c:pt idx="6">
                  <c:v>2021</c:v>
                </c:pt>
              </c:numCache>
            </c:numRef>
          </c:cat>
          <c:val>
            <c:numRef>
              <c:f>'Parking Lot'!$E$45:$K$45</c:f>
              <c:numCache>
                <c:formatCode>0%</c:formatCode>
                <c:ptCount val="7"/>
                <c:pt idx="0">
                  <c:v>7.8865918593110498E-2</c:v>
                </c:pt>
                <c:pt idx="1">
                  <c:v>0.12825165567044999</c:v>
                </c:pt>
                <c:pt idx="2">
                  <c:v>0.159742568265757</c:v>
                </c:pt>
                <c:pt idx="3">
                  <c:v>0.186407647744887</c:v>
                </c:pt>
                <c:pt idx="4">
                  <c:v>0.19681272279554701</c:v>
                </c:pt>
                <c:pt idx="5">
                  <c:v>0.198844505826859</c:v>
                </c:pt>
                <c:pt idx="6">
                  <c:v>0.199444247642969</c:v>
                </c:pt>
              </c:numCache>
            </c:numRef>
          </c:val>
          <c:extLst>
            <c:ext xmlns:c16="http://schemas.microsoft.com/office/drawing/2014/chart" uri="{C3380CC4-5D6E-409C-BE32-E72D297353CC}">
              <c16:uniqueId val="{00000005-B2D6-4D9A-BFD4-80BC91528621}"/>
            </c:ext>
          </c:extLst>
        </c:ser>
        <c:ser>
          <c:idx val="7"/>
          <c:order val="7"/>
          <c:tx>
            <c:strRef>
              <c:f>'Parking Lot'!$D$46</c:f>
              <c:strCache>
                <c:ptCount val="1"/>
                <c:pt idx="0">
                  <c:v>Mercury Vapor</c:v>
                </c:pt>
              </c:strCache>
            </c:strRef>
          </c:tx>
          <c:spPr>
            <a:solidFill>
              <a:schemeClr val="accent2">
                <a:lumMod val="60000"/>
              </a:schemeClr>
            </a:solidFill>
            <a:ln w="25400">
              <a:noFill/>
            </a:ln>
            <a:effectLst/>
          </c:spPr>
          <c:cat>
            <c:numRef>
              <c:f>'Parking Lot'!$E$39:$K$39</c:f>
              <c:numCache>
                <c:formatCode>General</c:formatCode>
                <c:ptCount val="7"/>
                <c:pt idx="0">
                  <c:v>2015</c:v>
                </c:pt>
                <c:pt idx="1">
                  <c:v>2016</c:v>
                </c:pt>
                <c:pt idx="2">
                  <c:v>2017</c:v>
                </c:pt>
                <c:pt idx="3">
                  <c:v>2018</c:v>
                </c:pt>
                <c:pt idx="4">
                  <c:v>2019</c:v>
                </c:pt>
                <c:pt idx="5">
                  <c:v>2020</c:v>
                </c:pt>
                <c:pt idx="6">
                  <c:v>2021</c:v>
                </c:pt>
              </c:numCache>
            </c:numRef>
          </c:cat>
          <c:val>
            <c:numRef>
              <c:f>'Parking Lot'!$E$46:$K$46</c:f>
              <c:numCache>
                <c:formatCode>0%</c:formatCode>
                <c:ptCount val="7"/>
                <c:pt idx="0">
                  <c:v>3.9025998065011301E-2</c:v>
                </c:pt>
                <c:pt idx="1">
                  <c:v>4.1943652489526001E-2</c:v>
                </c:pt>
                <c:pt idx="2">
                  <c:v>4.12232988820143E-2</c:v>
                </c:pt>
                <c:pt idx="3">
                  <c:v>4.1870434874107798E-2</c:v>
                </c:pt>
                <c:pt idx="4">
                  <c:v>3.9506981305856399E-2</c:v>
                </c:pt>
                <c:pt idx="5">
                  <c:v>3.6646665039161801E-2</c:v>
                </c:pt>
                <c:pt idx="6">
                  <c:v>3.47691166891856E-2</c:v>
                </c:pt>
              </c:numCache>
            </c:numRef>
          </c:val>
          <c:extLst>
            <c:ext xmlns:c16="http://schemas.microsoft.com/office/drawing/2014/chart" uri="{C3380CC4-5D6E-409C-BE32-E72D297353CC}">
              <c16:uniqueId val="{00000006-B2D6-4D9A-BFD4-80BC91528621}"/>
            </c:ext>
          </c:extLst>
        </c:ser>
        <c:ser>
          <c:idx val="8"/>
          <c:order val="8"/>
          <c:tx>
            <c:strRef>
              <c:f>'Parking Lot'!$D$47</c:f>
              <c:strCache>
                <c:ptCount val="1"/>
                <c:pt idx="0">
                  <c:v>Metal Halide</c:v>
                </c:pt>
              </c:strCache>
            </c:strRef>
          </c:tx>
          <c:spPr>
            <a:solidFill>
              <a:schemeClr val="accent3">
                <a:lumMod val="60000"/>
              </a:schemeClr>
            </a:solidFill>
            <a:ln w="25400">
              <a:noFill/>
            </a:ln>
            <a:effectLst/>
          </c:spPr>
          <c:cat>
            <c:numRef>
              <c:f>'Parking Lot'!$E$39:$K$39</c:f>
              <c:numCache>
                <c:formatCode>General</c:formatCode>
                <c:ptCount val="7"/>
                <c:pt idx="0">
                  <c:v>2015</c:v>
                </c:pt>
                <c:pt idx="1">
                  <c:v>2016</c:v>
                </c:pt>
                <c:pt idx="2">
                  <c:v>2017</c:v>
                </c:pt>
                <c:pt idx="3">
                  <c:v>2018</c:v>
                </c:pt>
                <c:pt idx="4">
                  <c:v>2019</c:v>
                </c:pt>
                <c:pt idx="5">
                  <c:v>2020</c:v>
                </c:pt>
                <c:pt idx="6">
                  <c:v>2021</c:v>
                </c:pt>
              </c:numCache>
            </c:numRef>
          </c:cat>
          <c:val>
            <c:numRef>
              <c:f>'Parking Lot'!$E$47:$K$47</c:f>
              <c:numCache>
                <c:formatCode>0%</c:formatCode>
                <c:ptCount val="7"/>
                <c:pt idx="0">
                  <c:v>0.63399185219611198</c:v>
                </c:pt>
                <c:pt idx="1">
                  <c:v>0.57704626340685095</c:v>
                </c:pt>
                <c:pt idx="2">
                  <c:v>0.52439745968396201</c:v>
                </c:pt>
                <c:pt idx="3">
                  <c:v>0.46212473626874501</c:v>
                </c:pt>
                <c:pt idx="4">
                  <c:v>0.41299813865382901</c:v>
                </c:pt>
                <c:pt idx="5">
                  <c:v>0.37439313961323301</c:v>
                </c:pt>
                <c:pt idx="6">
                  <c:v>0.344528570952219</c:v>
                </c:pt>
              </c:numCache>
            </c:numRef>
          </c:val>
          <c:extLst>
            <c:ext xmlns:c16="http://schemas.microsoft.com/office/drawing/2014/chart" uri="{C3380CC4-5D6E-409C-BE32-E72D297353CC}">
              <c16:uniqueId val="{00000007-B2D6-4D9A-BFD4-80BC91528621}"/>
            </c:ext>
          </c:extLst>
        </c:ser>
        <c:ser>
          <c:idx val="9"/>
          <c:order val="9"/>
          <c:tx>
            <c:strRef>
              <c:f>'Parking Lot'!$D$48</c:f>
              <c:strCache>
                <c:ptCount val="1"/>
                <c:pt idx="0">
                  <c:v>T12</c:v>
                </c:pt>
              </c:strCache>
            </c:strRef>
          </c:tx>
          <c:spPr>
            <a:solidFill>
              <a:schemeClr val="accent4">
                <a:lumMod val="60000"/>
              </a:schemeClr>
            </a:solidFill>
            <a:ln w="25400">
              <a:noFill/>
            </a:ln>
            <a:effectLst/>
          </c:spPr>
          <c:cat>
            <c:numRef>
              <c:f>'Parking Lot'!$E$39:$K$39</c:f>
              <c:numCache>
                <c:formatCode>General</c:formatCode>
                <c:ptCount val="7"/>
                <c:pt idx="0">
                  <c:v>2015</c:v>
                </c:pt>
                <c:pt idx="1">
                  <c:v>2016</c:v>
                </c:pt>
                <c:pt idx="2">
                  <c:v>2017</c:v>
                </c:pt>
                <c:pt idx="3">
                  <c:v>2018</c:v>
                </c:pt>
                <c:pt idx="4">
                  <c:v>2019</c:v>
                </c:pt>
                <c:pt idx="5">
                  <c:v>2020</c:v>
                </c:pt>
                <c:pt idx="6">
                  <c:v>2021</c:v>
                </c:pt>
              </c:numCache>
            </c:numRef>
          </c:cat>
          <c:val>
            <c:numRef>
              <c:f>'Parking Lot'!$E$48:$K$48</c:f>
              <c:numCache>
                <c:formatCode>0%</c:formatCode>
                <c:ptCount val="7"/>
                <c:pt idx="0">
                  <c:v>4.0393162360238596E-3</c:v>
                </c:pt>
                <c:pt idx="1">
                  <c:v>4.2816294130620502E-3</c:v>
                </c:pt>
                <c:pt idx="2">
                  <c:v>4.3847961425929798E-3</c:v>
                </c:pt>
                <c:pt idx="3">
                  <c:v>4.1916931188004597E-3</c:v>
                </c:pt>
                <c:pt idx="4">
                  <c:v>4.1062582251962304E-3</c:v>
                </c:pt>
                <c:pt idx="5">
                  <c:v>5.3402806127005303E-3</c:v>
                </c:pt>
                <c:pt idx="6">
                  <c:v>6.2546248656848904E-3</c:v>
                </c:pt>
              </c:numCache>
            </c:numRef>
          </c:val>
          <c:extLst>
            <c:ext xmlns:c16="http://schemas.microsoft.com/office/drawing/2014/chart" uri="{C3380CC4-5D6E-409C-BE32-E72D297353CC}">
              <c16:uniqueId val="{00000008-B2D6-4D9A-BFD4-80BC91528621}"/>
            </c:ext>
          </c:extLst>
        </c:ser>
        <c:dLbls>
          <c:showLegendKey val="0"/>
          <c:showVal val="0"/>
          <c:showCatName val="0"/>
          <c:showSerName val="0"/>
          <c:showPercent val="0"/>
          <c:showBubbleSize val="0"/>
        </c:dLbls>
        <c:axId val="1131746968"/>
        <c:axId val="1131739520"/>
        <c:extLst>
          <c:ext xmlns:c15="http://schemas.microsoft.com/office/drawing/2012/chart" uri="{02D57815-91ED-43cb-92C2-25804820EDAC}">
            <c15:filteredAreaSeries>
              <c15:ser>
                <c:idx val="0"/>
                <c:order val="0"/>
                <c:tx>
                  <c:strRef>
                    <c:extLst>
                      <c:ext uri="{02D57815-91ED-43cb-92C2-25804820EDAC}">
                        <c15:formulaRef>
                          <c15:sqref>'Parking Lot'!$D$39</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'Parking Lot'!$E$39:$K$39</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'Parking Lot'!$E$39:$K$39</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9-B2D6-4D9A-BFD4-80BC91528621}"/>
                  </c:ext>
                </c:extLst>
              </c15:ser>
            </c15:filteredAreaSeries>
          </c:ext>
        </c:extLst>
      </c:areaChart>
      <c:catAx>
        <c:axId val="11317469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739520"/>
        <c:crosses val="autoZero"/>
        <c:auto val="1"/>
        <c:lblAlgn val="ctr"/>
        <c:lblOffset val="100"/>
        <c:noMultiLvlLbl val="0"/>
      </c:catAx>
      <c:valAx>
        <c:axId val="11317395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74696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1"/>
          <c:order val="1"/>
          <c:tx>
            <c:strRef>
              <c:f>'Parking Lot'!$D$57</c:f>
              <c:strCache>
                <c:ptCount val="1"/>
                <c:pt idx="0">
                  <c:v>32W T8</c:v>
                </c:pt>
              </c:strCache>
            </c:strRef>
          </c:tx>
          <c:spPr>
            <a:solidFill>
              <a:schemeClr val="accent2"/>
            </a:solidFill>
            <a:ln w="25400">
              <a:noFill/>
            </a:ln>
            <a:effectLst/>
          </c:spPr>
          <c:cat>
            <c:numRef>
              <c:f>'Parking Lot'!$E$56:$K$56</c:f>
              <c:numCache>
                <c:formatCode>General</c:formatCode>
                <c:ptCount val="7"/>
                <c:pt idx="0">
                  <c:v>2015</c:v>
                </c:pt>
                <c:pt idx="1">
                  <c:v>2016</c:v>
                </c:pt>
                <c:pt idx="2">
                  <c:v>2017</c:v>
                </c:pt>
                <c:pt idx="3">
                  <c:v>2018</c:v>
                </c:pt>
                <c:pt idx="4">
                  <c:v>2019</c:v>
                </c:pt>
                <c:pt idx="5">
                  <c:v>2020</c:v>
                </c:pt>
                <c:pt idx="6">
                  <c:v>2021</c:v>
                </c:pt>
              </c:numCache>
            </c:numRef>
          </c:cat>
          <c:val>
            <c:numRef>
              <c:f>'Parking Lot'!$E$57:$K$57</c:f>
              <c:numCache>
                <c:formatCode>0%</c:formatCode>
                <c:ptCount val="7"/>
                <c:pt idx="0">
                  <c:v>2.5352977609827E-2</c:v>
                </c:pt>
                <c:pt idx="1">
                  <c:v>3.7310335109526298E-2</c:v>
                </c:pt>
                <c:pt idx="2">
                  <c:v>4.67686595461803E-2</c:v>
                </c:pt>
                <c:pt idx="3">
                  <c:v>5.4184093882509297E-2</c:v>
                </c:pt>
                <c:pt idx="4">
                  <c:v>5.9926578086835602E-2</c:v>
                </c:pt>
                <c:pt idx="5">
                  <c:v>6.3573441545933196E-2</c:v>
                </c:pt>
                <c:pt idx="6">
                  <c:v>6.5092026421444807E-2</c:v>
                </c:pt>
              </c:numCache>
            </c:numRef>
          </c:val>
          <c:extLst>
            <c:ext xmlns:c16="http://schemas.microsoft.com/office/drawing/2014/chart" uri="{C3380CC4-5D6E-409C-BE32-E72D297353CC}">
              <c16:uniqueId val="{00000000-7845-415E-996F-D05E19A9D21A}"/>
            </c:ext>
          </c:extLst>
        </c:ser>
        <c:ser>
          <c:idx val="2"/>
          <c:order val="2"/>
          <c:tx>
            <c:strRef>
              <c:f>'Parking Lot'!$D$58</c:f>
              <c:strCache>
                <c:ptCount val="1"/>
                <c:pt idx="0">
                  <c:v>Hal</c:v>
                </c:pt>
              </c:strCache>
            </c:strRef>
          </c:tx>
          <c:spPr>
            <a:solidFill>
              <a:schemeClr val="accent3"/>
            </a:solidFill>
            <a:ln w="25400">
              <a:noFill/>
            </a:ln>
            <a:effectLst/>
          </c:spPr>
          <c:cat>
            <c:numRef>
              <c:f>'Parking Lot'!$E$56:$K$56</c:f>
              <c:numCache>
                <c:formatCode>General</c:formatCode>
                <c:ptCount val="7"/>
                <c:pt idx="0">
                  <c:v>2015</c:v>
                </c:pt>
                <c:pt idx="1">
                  <c:v>2016</c:v>
                </c:pt>
                <c:pt idx="2">
                  <c:v>2017</c:v>
                </c:pt>
                <c:pt idx="3">
                  <c:v>2018</c:v>
                </c:pt>
                <c:pt idx="4">
                  <c:v>2019</c:v>
                </c:pt>
                <c:pt idx="5">
                  <c:v>2020</c:v>
                </c:pt>
                <c:pt idx="6">
                  <c:v>2021</c:v>
                </c:pt>
              </c:numCache>
            </c:numRef>
          </c:cat>
          <c:val>
            <c:numRef>
              <c:f>'Parking Lot'!$E$58:$K$58</c:f>
              <c:numCache>
                <c:formatCode>0%</c:formatCode>
                <c:ptCount val="7"/>
                <c:pt idx="0">
                  <c:v>1.72733370089033E-5</c:v>
                </c:pt>
                <c:pt idx="1">
                  <c:v>1.59375211017374E-5</c:v>
                </c:pt>
                <c:pt idx="2">
                  <c:v>1.5602960869353299E-5</c:v>
                </c:pt>
                <c:pt idx="3">
                  <c:v>1.5648895595546299E-5</c:v>
                </c:pt>
                <c:pt idx="4">
                  <c:v>1.63979074183991E-5</c:v>
                </c:pt>
                <c:pt idx="5">
                  <c:v>1.6572706963565298E-5</c:v>
                </c:pt>
                <c:pt idx="6">
                  <c:v>1.6660192490833301E-5</c:v>
                </c:pt>
              </c:numCache>
            </c:numRef>
          </c:val>
          <c:extLst>
            <c:ext xmlns:c16="http://schemas.microsoft.com/office/drawing/2014/chart" uri="{C3380CC4-5D6E-409C-BE32-E72D297353CC}">
              <c16:uniqueId val="{00000001-7845-415E-996F-D05E19A9D21A}"/>
            </c:ext>
          </c:extLst>
        </c:ser>
        <c:ser>
          <c:idx val="3"/>
          <c:order val="3"/>
          <c:tx>
            <c:strRef>
              <c:f>'Parking Lot'!$D$59</c:f>
              <c:strCache>
                <c:ptCount val="1"/>
                <c:pt idx="0">
                  <c:v>High Pressure Sodium</c:v>
                </c:pt>
              </c:strCache>
            </c:strRef>
          </c:tx>
          <c:spPr>
            <a:solidFill>
              <a:schemeClr val="accent4"/>
            </a:solidFill>
            <a:ln w="25400">
              <a:noFill/>
            </a:ln>
            <a:effectLst/>
          </c:spPr>
          <c:cat>
            <c:numRef>
              <c:f>'Parking Lot'!$E$56:$K$56</c:f>
              <c:numCache>
                <c:formatCode>General</c:formatCode>
                <c:ptCount val="7"/>
                <c:pt idx="0">
                  <c:v>2015</c:v>
                </c:pt>
                <c:pt idx="1">
                  <c:v>2016</c:v>
                </c:pt>
                <c:pt idx="2">
                  <c:v>2017</c:v>
                </c:pt>
                <c:pt idx="3">
                  <c:v>2018</c:v>
                </c:pt>
                <c:pt idx="4">
                  <c:v>2019</c:v>
                </c:pt>
                <c:pt idx="5">
                  <c:v>2020</c:v>
                </c:pt>
                <c:pt idx="6">
                  <c:v>2021</c:v>
                </c:pt>
              </c:numCache>
            </c:numRef>
          </c:cat>
          <c:val>
            <c:numRef>
              <c:f>'Parking Lot'!$E$59:$K$59</c:f>
              <c:numCache>
                <c:formatCode>0%</c:formatCode>
                <c:ptCount val="7"/>
                <c:pt idx="0">
                  <c:v>0.172639947093121</c:v>
                </c:pt>
                <c:pt idx="1">
                  <c:v>0.148246904952232</c:v>
                </c:pt>
                <c:pt idx="2">
                  <c:v>0.127804772545387</c:v>
                </c:pt>
                <c:pt idx="3">
                  <c:v>0.110179047223781</c:v>
                </c:pt>
                <c:pt idx="4">
                  <c:v>9.5727286248347601E-2</c:v>
                </c:pt>
                <c:pt idx="5">
                  <c:v>8.5638347420536498E-2</c:v>
                </c:pt>
                <c:pt idx="6">
                  <c:v>8.0471564525737102E-2</c:v>
                </c:pt>
              </c:numCache>
            </c:numRef>
          </c:val>
          <c:extLst>
            <c:ext xmlns:c16="http://schemas.microsoft.com/office/drawing/2014/chart" uri="{C3380CC4-5D6E-409C-BE32-E72D297353CC}">
              <c16:uniqueId val="{00000002-7845-415E-996F-D05E19A9D21A}"/>
            </c:ext>
          </c:extLst>
        </c:ser>
        <c:ser>
          <c:idx val="4"/>
          <c:order val="4"/>
          <c:tx>
            <c:strRef>
              <c:f>'Parking Lot'!$D$60</c:f>
              <c:strCache>
                <c:ptCount val="1"/>
                <c:pt idx="0">
                  <c:v>Inc</c:v>
                </c:pt>
              </c:strCache>
            </c:strRef>
          </c:tx>
          <c:spPr>
            <a:solidFill>
              <a:schemeClr val="accent5"/>
            </a:solidFill>
            <a:ln w="25400">
              <a:noFill/>
            </a:ln>
            <a:effectLst/>
          </c:spPr>
          <c:cat>
            <c:numRef>
              <c:f>'Parking Lot'!$E$56:$K$56</c:f>
              <c:numCache>
                <c:formatCode>General</c:formatCode>
                <c:ptCount val="7"/>
                <c:pt idx="0">
                  <c:v>2015</c:v>
                </c:pt>
                <c:pt idx="1">
                  <c:v>2016</c:v>
                </c:pt>
                <c:pt idx="2">
                  <c:v>2017</c:v>
                </c:pt>
                <c:pt idx="3">
                  <c:v>2018</c:v>
                </c:pt>
                <c:pt idx="4">
                  <c:v>2019</c:v>
                </c:pt>
                <c:pt idx="5">
                  <c:v>2020</c:v>
                </c:pt>
                <c:pt idx="6">
                  <c:v>2021</c:v>
                </c:pt>
              </c:numCache>
            </c:numRef>
          </c:cat>
          <c:val>
            <c:numRef>
              <c:f>'Parking Lot'!$E$60:$K$60</c:f>
              <c:numCache>
                <c:formatCode>0%</c:formatCode>
                <c:ptCount val="7"/>
                <c:pt idx="0">
                  <c:v>2.9768245431231301E-5</c:v>
                </c:pt>
                <c:pt idx="1">
                  <c:v>2.9176350559187801E-5</c:v>
                </c:pt>
                <c:pt idx="2">
                  <c:v>3.15352852662053E-5</c:v>
                </c:pt>
                <c:pt idx="3">
                  <c:v>3.8119023216588203E-5</c:v>
                </c:pt>
                <c:pt idx="4">
                  <c:v>5.3146821902034403E-5</c:v>
                </c:pt>
                <c:pt idx="5">
                  <c:v>7.9425112811575395E-5</c:v>
                </c:pt>
                <c:pt idx="6">
                  <c:v>1.10396697823576E-4</c:v>
                </c:pt>
              </c:numCache>
            </c:numRef>
          </c:val>
          <c:extLst>
            <c:ext xmlns:c16="http://schemas.microsoft.com/office/drawing/2014/chart" uri="{C3380CC4-5D6E-409C-BE32-E72D297353CC}">
              <c16:uniqueId val="{00000003-7845-415E-996F-D05E19A9D21A}"/>
            </c:ext>
          </c:extLst>
        </c:ser>
        <c:ser>
          <c:idx val="5"/>
          <c:order val="5"/>
          <c:tx>
            <c:strRef>
              <c:f>'Parking Lot'!$D$61</c:f>
              <c:strCache>
                <c:ptCount val="1"/>
                <c:pt idx="0">
                  <c:v>LED Lamp</c:v>
                </c:pt>
              </c:strCache>
            </c:strRef>
          </c:tx>
          <c:spPr>
            <a:solidFill>
              <a:schemeClr val="accent6"/>
            </a:solidFill>
            <a:ln w="25400">
              <a:noFill/>
            </a:ln>
            <a:effectLst/>
          </c:spPr>
          <c:cat>
            <c:numRef>
              <c:f>'Parking Lot'!$E$56:$K$56</c:f>
              <c:numCache>
                <c:formatCode>General</c:formatCode>
                <c:ptCount val="7"/>
                <c:pt idx="0">
                  <c:v>2015</c:v>
                </c:pt>
                <c:pt idx="1">
                  <c:v>2016</c:v>
                </c:pt>
                <c:pt idx="2">
                  <c:v>2017</c:v>
                </c:pt>
                <c:pt idx="3">
                  <c:v>2018</c:v>
                </c:pt>
                <c:pt idx="4">
                  <c:v>2019</c:v>
                </c:pt>
                <c:pt idx="5">
                  <c:v>2020</c:v>
                </c:pt>
                <c:pt idx="6">
                  <c:v>2021</c:v>
                </c:pt>
              </c:numCache>
            </c:numRef>
          </c:cat>
          <c:val>
            <c:numRef>
              <c:f>'Parking Lot'!$E$61:$K$61</c:f>
              <c:numCache>
                <c:formatCode>0%</c:formatCode>
                <c:ptCount val="7"/>
                <c:pt idx="0">
                  <c:v>4.6036948624354299E-2</c:v>
                </c:pt>
                <c:pt idx="1">
                  <c:v>6.0154983945943097E-2</c:v>
                </c:pt>
                <c:pt idx="2">
                  <c:v>7.0681778640526202E-2</c:v>
                </c:pt>
                <c:pt idx="3">
                  <c:v>7.6864496824951806E-2</c:v>
                </c:pt>
                <c:pt idx="4">
                  <c:v>7.8914356496749202E-2</c:v>
                </c:pt>
                <c:pt idx="5">
                  <c:v>7.8899480269058603E-2</c:v>
                </c:pt>
                <c:pt idx="6">
                  <c:v>7.8061467474642293E-2</c:v>
                </c:pt>
              </c:numCache>
            </c:numRef>
          </c:val>
          <c:extLst>
            <c:ext xmlns:c16="http://schemas.microsoft.com/office/drawing/2014/chart" uri="{C3380CC4-5D6E-409C-BE32-E72D297353CC}">
              <c16:uniqueId val="{00000004-7845-415E-996F-D05E19A9D21A}"/>
            </c:ext>
          </c:extLst>
        </c:ser>
        <c:ser>
          <c:idx val="6"/>
          <c:order val="6"/>
          <c:tx>
            <c:strRef>
              <c:f>'Parking Lot'!$D$62</c:f>
              <c:strCache>
                <c:ptCount val="1"/>
                <c:pt idx="0">
                  <c:v>LED Luminaire</c:v>
                </c:pt>
              </c:strCache>
            </c:strRef>
          </c:tx>
          <c:spPr>
            <a:solidFill>
              <a:schemeClr val="accent1">
                <a:lumMod val="60000"/>
              </a:schemeClr>
            </a:solidFill>
            <a:ln w="25400">
              <a:noFill/>
            </a:ln>
            <a:effectLst/>
          </c:spPr>
          <c:cat>
            <c:numRef>
              <c:f>'Parking Lot'!$E$56:$K$56</c:f>
              <c:numCache>
                <c:formatCode>General</c:formatCode>
                <c:ptCount val="7"/>
                <c:pt idx="0">
                  <c:v>2015</c:v>
                </c:pt>
                <c:pt idx="1">
                  <c:v>2016</c:v>
                </c:pt>
                <c:pt idx="2">
                  <c:v>2017</c:v>
                </c:pt>
                <c:pt idx="3">
                  <c:v>2018</c:v>
                </c:pt>
                <c:pt idx="4">
                  <c:v>2019</c:v>
                </c:pt>
                <c:pt idx="5">
                  <c:v>2020</c:v>
                </c:pt>
                <c:pt idx="6">
                  <c:v>2021</c:v>
                </c:pt>
              </c:numCache>
            </c:numRef>
          </c:cat>
          <c:val>
            <c:numRef>
              <c:f>'Parking Lot'!$E$62:$K$62</c:f>
              <c:numCache>
                <c:formatCode>0%</c:formatCode>
                <c:ptCount val="7"/>
                <c:pt idx="0">
                  <c:v>7.8865918593110498E-2</c:v>
                </c:pt>
                <c:pt idx="1">
                  <c:v>0.100633524371799</c:v>
                </c:pt>
                <c:pt idx="2">
                  <c:v>0.11910281748425</c:v>
                </c:pt>
                <c:pt idx="3">
                  <c:v>0.133705846033049</c:v>
                </c:pt>
                <c:pt idx="4">
                  <c:v>0.14450085491815201</c:v>
                </c:pt>
                <c:pt idx="5">
                  <c:v>0.15383882930680101</c:v>
                </c:pt>
                <c:pt idx="6">
                  <c:v>0.16152988338166799</c:v>
                </c:pt>
              </c:numCache>
            </c:numRef>
          </c:val>
          <c:extLst>
            <c:ext xmlns:c16="http://schemas.microsoft.com/office/drawing/2014/chart" uri="{C3380CC4-5D6E-409C-BE32-E72D297353CC}">
              <c16:uniqueId val="{00000005-7845-415E-996F-D05E19A9D21A}"/>
            </c:ext>
          </c:extLst>
        </c:ser>
        <c:ser>
          <c:idx val="7"/>
          <c:order val="7"/>
          <c:tx>
            <c:strRef>
              <c:f>'Parking Lot'!$D$63</c:f>
              <c:strCache>
                <c:ptCount val="1"/>
                <c:pt idx="0">
                  <c:v>Mercury Vapor</c:v>
                </c:pt>
              </c:strCache>
            </c:strRef>
          </c:tx>
          <c:spPr>
            <a:solidFill>
              <a:schemeClr val="accent2">
                <a:lumMod val="60000"/>
              </a:schemeClr>
            </a:solidFill>
            <a:ln w="25400">
              <a:noFill/>
            </a:ln>
            <a:effectLst/>
          </c:spPr>
          <c:cat>
            <c:numRef>
              <c:f>'Parking Lot'!$E$56:$K$56</c:f>
              <c:numCache>
                <c:formatCode>General</c:formatCode>
                <c:ptCount val="7"/>
                <c:pt idx="0">
                  <c:v>2015</c:v>
                </c:pt>
                <c:pt idx="1">
                  <c:v>2016</c:v>
                </c:pt>
                <c:pt idx="2">
                  <c:v>2017</c:v>
                </c:pt>
                <c:pt idx="3">
                  <c:v>2018</c:v>
                </c:pt>
                <c:pt idx="4">
                  <c:v>2019</c:v>
                </c:pt>
                <c:pt idx="5">
                  <c:v>2020</c:v>
                </c:pt>
                <c:pt idx="6">
                  <c:v>2021</c:v>
                </c:pt>
              </c:numCache>
            </c:numRef>
          </c:cat>
          <c:val>
            <c:numRef>
              <c:f>'Parking Lot'!$E$63:$K$63</c:f>
              <c:numCache>
                <c:formatCode>0%</c:formatCode>
                <c:ptCount val="7"/>
                <c:pt idx="0">
                  <c:v>3.9025998065011301E-2</c:v>
                </c:pt>
                <c:pt idx="1">
                  <c:v>4.2497297006617203E-2</c:v>
                </c:pt>
                <c:pt idx="2">
                  <c:v>4.4307254266701103E-2</c:v>
                </c:pt>
                <c:pt idx="3">
                  <c:v>4.4169343611895499E-2</c:v>
                </c:pt>
                <c:pt idx="4">
                  <c:v>4.2574774104697101E-2</c:v>
                </c:pt>
                <c:pt idx="5">
                  <c:v>4.08394864103706E-2</c:v>
                </c:pt>
                <c:pt idx="6">
                  <c:v>3.9665008657832602E-2</c:v>
                </c:pt>
              </c:numCache>
            </c:numRef>
          </c:val>
          <c:extLst>
            <c:ext xmlns:c16="http://schemas.microsoft.com/office/drawing/2014/chart" uri="{C3380CC4-5D6E-409C-BE32-E72D297353CC}">
              <c16:uniqueId val="{00000006-7845-415E-996F-D05E19A9D21A}"/>
            </c:ext>
          </c:extLst>
        </c:ser>
        <c:ser>
          <c:idx val="8"/>
          <c:order val="8"/>
          <c:tx>
            <c:strRef>
              <c:f>'Parking Lot'!$D$64</c:f>
              <c:strCache>
                <c:ptCount val="1"/>
                <c:pt idx="0">
                  <c:v>Metal Halide</c:v>
                </c:pt>
              </c:strCache>
            </c:strRef>
          </c:tx>
          <c:spPr>
            <a:solidFill>
              <a:schemeClr val="accent3">
                <a:lumMod val="60000"/>
              </a:schemeClr>
            </a:solidFill>
            <a:ln w="25400">
              <a:noFill/>
            </a:ln>
            <a:effectLst/>
          </c:spPr>
          <c:cat>
            <c:numRef>
              <c:f>'Parking Lot'!$E$56:$K$56</c:f>
              <c:numCache>
                <c:formatCode>General</c:formatCode>
                <c:ptCount val="7"/>
                <c:pt idx="0">
                  <c:v>2015</c:v>
                </c:pt>
                <c:pt idx="1">
                  <c:v>2016</c:v>
                </c:pt>
                <c:pt idx="2">
                  <c:v>2017</c:v>
                </c:pt>
                <c:pt idx="3">
                  <c:v>2018</c:v>
                </c:pt>
                <c:pt idx="4">
                  <c:v>2019</c:v>
                </c:pt>
                <c:pt idx="5">
                  <c:v>2020</c:v>
                </c:pt>
                <c:pt idx="6">
                  <c:v>2021</c:v>
                </c:pt>
              </c:numCache>
            </c:numRef>
          </c:cat>
          <c:val>
            <c:numRef>
              <c:f>'Parking Lot'!$E$64:$K$64</c:f>
              <c:numCache>
                <c:formatCode>0%</c:formatCode>
                <c:ptCount val="7"/>
                <c:pt idx="0">
                  <c:v>0.63399185219611198</c:v>
                </c:pt>
                <c:pt idx="1">
                  <c:v>0.60720207583118302</c:v>
                </c:pt>
                <c:pt idx="2">
                  <c:v>0.58757332340566304</c:v>
                </c:pt>
                <c:pt idx="3">
                  <c:v>0.57735313701533197</c:v>
                </c:pt>
                <c:pt idx="4">
                  <c:v>0.574991934253826</c:v>
                </c:pt>
                <c:pt idx="5">
                  <c:v>0.57393266600951598</c:v>
                </c:pt>
                <c:pt idx="6">
                  <c:v>0.57193342132319203</c:v>
                </c:pt>
              </c:numCache>
            </c:numRef>
          </c:val>
          <c:extLst>
            <c:ext xmlns:c16="http://schemas.microsoft.com/office/drawing/2014/chart" uri="{C3380CC4-5D6E-409C-BE32-E72D297353CC}">
              <c16:uniqueId val="{00000007-7845-415E-996F-D05E19A9D21A}"/>
            </c:ext>
          </c:extLst>
        </c:ser>
        <c:ser>
          <c:idx val="9"/>
          <c:order val="9"/>
          <c:tx>
            <c:strRef>
              <c:f>'Parking Lot'!$D$65</c:f>
              <c:strCache>
                <c:ptCount val="1"/>
                <c:pt idx="0">
                  <c:v>T12</c:v>
                </c:pt>
              </c:strCache>
            </c:strRef>
          </c:tx>
          <c:spPr>
            <a:solidFill>
              <a:schemeClr val="accent4">
                <a:lumMod val="60000"/>
              </a:schemeClr>
            </a:solidFill>
            <a:ln w="25400">
              <a:noFill/>
            </a:ln>
            <a:effectLst/>
          </c:spPr>
          <c:cat>
            <c:numRef>
              <c:f>'Parking Lot'!$E$56:$K$56</c:f>
              <c:numCache>
                <c:formatCode>General</c:formatCode>
                <c:ptCount val="7"/>
                <c:pt idx="0">
                  <c:v>2015</c:v>
                </c:pt>
                <c:pt idx="1">
                  <c:v>2016</c:v>
                </c:pt>
                <c:pt idx="2">
                  <c:v>2017</c:v>
                </c:pt>
                <c:pt idx="3">
                  <c:v>2018</c:v>
                </c:pt>
                <c:pt idx="4">
                  <c:v>2019</c:v>
                </c:pt>
                <c:pt idx="5">
                  <c:v>2020</c:v>
                </c:pt>
                <c:pt idx="6">
                  <c:v>2021</c:v>
                </c:pt>
              </c:numCache>
            </c:numRef>
          </c:cat>
          <c:val>
            <c:numRef>
              <c:f>'Parking Lot'!$E$65:$K$65</c:f>
              <c:numCache>
                <c:formatCode>0%</c:formatCode>
                <c:ptCount val="7"/>
                <c:pt idx="0">
                  <c:v>4.0393162360238596E-3</c:v>
                </c:pt>
                <c:pt idx="1">
                  <c:v>3.9097649110383303E-3</c:v>
                </c:pt>
                <c:pt idx="2">
                  <c:v>3.7142558651568698E-3</c:v>
                </c:pt>
                <c:pt idx="3">
                  <c:v>3.4902674896696E-3</c:v>
                </c:pt>
                <c:pt idx="4">
                  <c:v>3.2946711620714599E-3</c:v>
                </c:pt>
                <c:pt idx="5">
                  <c:v>3.18175121800941E-3</c:v>
                </c:pt>
                <c:pt idx="6">
                  <c:v>3.1195713251692498E-3</c:v>
                </c:pt>
              </c:numCache>
            </c:numRef>
          </c:val>
          <c:extLst>
            <c:ext xmlns:c16="http://schemas.microsoft.com/office/drawing/2014/chart" uri="{C3380CC4-5D6E-409C-BE32-E72D297353CC}">
              <c16:uniqueId val="{00000008-7845-415E-996F-D05E19A9D21A}"/>
            </c:ext>
          </c:extLst>
        </c:ser>
        <c:dLbls>
          <c:showLegendKey val="0"/>
          <c:showVal val="0"/>
          <c:showCatName val="0"/>
          <c:showSerName val="0"/>
          <c:showPercent val="0"/>
          <c:showBubbleSize val="0"/>
        </c:dLbls>
        <c:axId val="1131739912"/>
        <c:axId val="1131744224"/>
        <c:extLst>
          <c:ext xmlns:c15="http://schemas.microsoft.com/office/drawing/2012/chart" uri="{02D57815-91ED-43cb-92C2-25804820EDAC}">
            <c15:filteredAreaSeries>
              <c15:ser>
                <c:idx val="0"/>
                <c:order val="0"/>
                <c:tx>
                  <c:strRef>
                    <c:extLst>
                      <c:ext uri="{02D57815-91ED-43cb-92C2-25804820EDAC}">
                        <c15:formulaRef>
                          <c15:sqref>'Parking Lot'!$D$56</c15:sqref>
                        </c15:formulaRef>
                      </c:ext>
                    </c:extLst>
                    <c:strCache>
                      <c:ptCount val="1"/>
                      <c:pt idx="0">
                        <c:v>Technologies</c:v>
                      </c:pt>
                    </c:strCache>
                  </c:strRef>
                </c:tx>
                <c:spPr>
                  <a:solidFill>
                    <a:schemeClr val="accent1"/>
                  </a:solidFill>
                  <a:ln w="25400">
                    <a:noFill/>
                  </a:ln>
                  <a:effectLst/>
                </c:spPr>
                <c:cat>
                  <c:numRef>
                    <c:extLst>
                      <c:ext uri="{02D57815-91ED-43cb-92C2-25804820EDAC}">
                        <c15:formulaRef>
                          <c15:sqref>'Parking Lot'!$E$56:$K$56</c15:sqref>
                        </c15:formulaRef>
                      </c:ext>
                    </c:extLst>
                    <c:numCache>
                      <c:formatCode>General</c:formatCode>
                      <c:ptCount val="7"/>
                      <c:pt idx="0">
                        <c:v>2015</c:v>
                      </c:pt>
                      <c:pt idx="1">
                        <c:v>2016</c:v>
                      </c:pt>
                      <c:pt idx="2">
                        <c:v>2017</c:v>
                      </c:pt>
                      <c:pt idx="3">
                        <c:v>2018</c:v>
                      </c:pt>
                      <c:pt idx="4">
                        <c:v>2019</c:v>
                      </c:pt>
                      <c:pt idx="5">
                        <c:v>2020</c:v>
                      </c:pt>
                      <c:pt idx="6">
                        <c:v>2021</c:v>
                      </c:pt>
                    </c:numCache>
                  </c:numRef>
                </c:cat>
                <c:val>
                  <c:numRef>
                    <c:extLst>
                      <c:ext uri="{02D57815-91ED-43cb-92C2-25804820EDAC}">
                        <c15:formulaRef>
                          <c15:sqref>'Parking Lot'!$E$56:$K$56</c15:sqref>
                        </c15:formulaRef>
                      </c:ext>
                    </c:extLst>
                    <c:numCache>
                      <c:formatCode>General</c:formatCode>
                      <c:ptCount val="7"/>
                      <c:pt idx="0">
                        <c:v>2015</c:v>
                      </c:pt>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9-7845-415E-996F-D05E19A9D21A}"/>
                  </c:ext>
                </c:extLst>
              </c15:ser>
            </c15:filteredAreaSeries>
          </c:ext>
        </c:extLst>
      </c:areaChart>
      <c:catAx>
        <c:axId val="11317399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744224"/>
        <c:crosses val="autoZero"/>
        <c:auto val="1"/>
        <c:lblAlgn val="ctr"/>
        <c:lblOffset val="100"/>
        <c:noMultiLvlLbl val="0"/>
      </c:catAx>
      <c:valAx>
        <c:axId val="11317442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73991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'Parking Lot'!$C$83:$D$83</c:f>
              <c:strCache>
                <c:ptCount val="2"/>
                <c:pt idx="0">
                  <c:v>Commercial</c:v>
                </c:pt>
                <c:pt idx="1">
                  <c:v>Momentum Savings</c:v>
                </c:pt>
              </c:strCache>
            </c:strRef>
          </c:tx>
          <c:spPr>
            <a:solidFill>
              <a:schemeClr val="accent2"/>
            </a:solidFill>
            <a:ln>
              <a:noFill/>
            </a:ln>
            <a:effectLst/>
          </c:spPr>
          <c:invertIfNegative val="0"/>
          <c:cat>
            <c:numRef>
              <c:f>'Parking Lot'!$F$82:$K$82</c:f>
              <c:numCache>
                <c:formatCode>General</c:formatCode>
                <c:ptCount val="6"/>
                <c:pt idx="0">
                  <c:v>2016</c:v>
                </c:pt>
                <c:pt idx="1">
                  <c:v>2017</c:v>
                </c:pt>
                <c:pt idx="2">
                  <c:v>2018</c:v>
                </c:pt>
                <c:pt idx="3">
                  <c:v>2019</c:v>
                </c:pt>
                <c:pt idx="4">
                  <c:v>2020</c:v>
                </c:pt>
                <c:pt idx="5">
                  <c:v>2021</c:v>
                </c:pt>
              </c:numCache>
            </c:numRef>
          </c:cat>
          <c:val>
            <c:numRef>
              <c:f>'Parking Lot'!$E$83:$K$83</c:f>
              <c:numCache>
                <c:formatCode>0.0</c:formatCode>
                <c:ptCount val="7"/>
                <c:pt idx="1">
                  <c:v>4.209430035733309</c:v>
                </c:pt>
                <c:pt idx="2">
                  <c:v>4.663952660064572</c:v>
                </c:pt>
                <c:pt idx="3">
                  <c:v>7.7970854920738075</c:v>
                </c:pt>
                <c:pt idx="4">
                  <c:v>7.3800925622783087</c:v>
                </c:pt>
                <c:pt idx="5">
                  <c:v>6.3436198734962312</c:v>
                </c:pt>
                <c:pt idx="6">
                  <c:v>4.9086361148508173</c:v>
                </c:pt>
              </c:numCache>
            </c:numRef>
          </c:val>
          <c:extLst>
            <c:ext xmlns:c16="http://schemas.microsoft.com/office/drawing/2014/chart" uri="{C3380CC4-5D6E-409C-BE32-E72D297353CC}">
              <c16:uniqueId val="{00000001-BF2E-4D65-BB71-DF03142D9FFD}"/>
            </c:ext>
          </c:extLst>
        </c:ser>
        <c:ser>
          <c:idx val="2"/>
          <c:order val="2"/>
          <c:tx>
            <c:strRef>
              <c:f>'Parking Lot'!$C$84:$D$84</c:f>
              <c:strCache>
                <c:ptCount val="2"/>
                <c:pt idx="0">
                  <c:v>Industrial</c:v>
                </c:pt>
                <c:pt idx="1">
                  <c:v>Momentum Savings</c:v>
                </c:pt>
              </c:strCache>
            </c:strRef>
          </c:tx>
          <c:spPr>
            <a:solidFill>
              <a:schemeClr val="accent3"/>
            </a:solidFill>
            <a:ln>
              <a:noFill/>
            </a:ln>
            <a:effectLst/>
          </c:spPr>
          <c:invertIfNegative val="0"/>
          <c:cat>
            <c:numRef>
              <c:f>'Parking Lot'!$F$82:$K$82</c:f>
              <c:numCache>
                <c:formatCode>General</c:formatCode>
                <c:ptCount val="6"/>
                <c:pt idx="0">
                  <c:v>2016</c:v>
                </c:pt>
                <c:pt idx="1">
                  <c:v>2017</c:v>
                </c:pt>
                <c:pt idx="2">
                  <c:v>2018</c:v>
                </c:pt>
                <c:pt idx="3">
                  <c:v>2019</c:v>
                </c:pt>
                <c:pt idx="4">
                  <c:v>2020</c:v>
                </c:pt>
                <c:pt idx="5">
                  <c:v>2021</c:v>
                </c:pt>
              </c:numCache>
            </c:numRef>
          </c:cat>
          <c:val>
            <c:numRef>
              <c:f>'Parking Lot'!$E$84:$K$84</c:f>
              <c:numCache>
                <c:formatCode>0.0</c:formatCode>
                <c:ptCount val="7"/>
                <c:pt idx="1">
                  <c:v>0.82754630997377898</c:v>
                </c:pt>
                <c:pt idx="2">
                  <c:v>1.1182840356322918</c:v>
                </c:pt>
                <c:pt idx="3">
                  <c:v>1.5733622751680938</c:v>
                </c:pt>
                <c:pt idx="4">
                  <c:v>1.6294133773860511</c:v>
                </c:pt>
                <c:pt idx="5">
                  <c:v>1.4845748566158301</c:v>
                </c:pt>
                <c:pt idx="6">
                  <c:v>1.2279496961334906</c:v>
                </c:pt>
              </c:numCache>
            </c:numRef>
          </c:val>
          <c:extLst>
            <c:ext xmlns:c16="http://schemas.microsoft.com/office/drawing/2014/chart" uri="{C3380CC4-5D6E-409C-BE32-E72D297353CC}">
              <c16:uniqueId val="{00000002-BF2E-4D65-BB71-DF03142D9FFD}"/>
            </c:ext>
          </c:extLst>
        </c:ser>
        <c:dLbls>
          <c:showLegendKey val="0"/>
          <c:showVal val="0"/>
          <c:showCatName val="0"/>
          <c:showSerName val="0"/>
          <c:showPercent val="0"/>
          <c:showBubbleSize val="0"/>
        </c:dLbls>
        <c:gapWidth val="219"/>
        <c:overlap val="-27"/>
        <c:axId val="1826511488"/>
        <c:axId val="1826518144"/>
        <c:extLst>
          <c:ext xmlns:c15="http://schemas.microsoft.com/office/drawing/2012/chart" uri="{02D57815-91ED-43cb-92C2-25804820EDAC}">
            <c15:filteredBarSeries>
              <c15:ser>
                <c:idx val="0"/>
                <c:order val="0"/>
                <c:tx>
                  <c:strRef>
                    <c:extLst>
                      <c:ext uri="{02D57815-91ED-43cb-92C2-25804820EDAC}">
                        <c15:formulaRef>
                          <c15:sqref>'Parking Lot'!$C$82:$D$82</c15:sqref>
                        </c15:formulaRef>
                      </c:ext>
                    </c:extLst>
                    <c:strCache>
                      <c:ptCount val="2"/>
                      <c:pt idx="0">
                        <c:v>Sectors</c:v>
                      </c:pt>
                      <c:pt idx="1">
                        <c:v>Momentum Components</c:v>
                      </c:pt>
                    </c:strCache>
                  </c:strRef>
                </c:tx>
                <c:spPr>
                  <a:solidFill>
                    <a:schemeClr val="accent1"/>
                  </a:solidFill>
                  <a:ln>
                    <a:noFill/>
                  </a:ln>
                  <a:effectLst/>
                </c:spPr>
                <c:invertIfNegative val="0"/>
                <c:cat>
                  <c:numRef>
                    <c:extLst>
                      <c:ext uri="{02D57815-91ED-43cb-92C2-25804820EDAC}">
                        <c15:formulaRef>
                          <c15:sqref>'Parking Lot'!$F$82:$K$82</c15:sqref>
                        </c15:formulaRef>
                      </c:ext>
                    </c:extLst>
                    <c:numCache>
                      <c:formatCode>General</c:formatCode>
                      <c:ptCount val="6"/>
                      <c:pt idx="0">
                        <c:v>2016</c:v>
                      </c:pt>
                      <c:pt idx="1">
                        <c:v>2017</c:v>
                      </c:pt>
                      <c:pt idx="2">
                        <c:v>2018</c:v>
                      </c:pt>
                      <c:pt idx="3">
                        <c:v>2019</c:v>
                      </c:pt>
                      <c:pt idx="4">
                        <c:v>2020</c:v>
                      </c:pt>
                      <c:pt idx="5">
                        <c:v>2021</c:v>
                      </c:pt>
                    </c:numCache>
                  </c:numRef>
                </c:cat>
                <c:val>
                  <c:numRef>
                    <c:extLst>
                      <c:ext uri="{02D57815-91ED-43cb-92C2-25804820EDAC}">
                        <c15:formulaRef>
                          <c15:sqref>'Parking Lot'!$E$82:$K$82</c15:sqref>
                        </c15:formulaRef>
                      </c:ext>
                    </c:extLst>
                    <c:numCache>
                      <c:formatCode>General</c:formatCode>
                      <c:ptCount val="7"/>
                      <c:pt idx="1">
                        <c:v>2016</c:v>
                      </c:pt>
                      <c:pt idx="2">
                        <c:v>2017</c:v>
                      </c:pt>
                      <c:pt idx="3">
                        <c:v>2018</c:v>
                      </c:pt>
                      <c:pt idx="4">
                        <c:v>2019</c:v>
                      </c:pt>
                      <c:pt idx="5">
                        <c:v>2020</c:v>
                      </c:pt>
                      <c:pt idx="6">
                        <c:v>2021</c:v>
                      </c:pt>
                    </c:numCache>
                  </c:numRef>
                </c:val>
                <c:extLst>
                  <c:ext xmlns:c16="http://schemas.microsoft.com/office/drawing/2014/chart" uri="{C3380CC4-5D6E-409C-BE32-E72D297353CC}">
                    <c16:uniqueId val="{00000000-BF2E-4D65-BB71-DF03142D9FFD}"/>
                  </c:ext>
                </c:extLst>
              </c15:ser>
            </c15:filteredBarSeries>
          </c:ext>
        </c:extLst>
      </c:barChart>
      <c:catAx>
        <c:axId val="182651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6518144"/>
        <c:crosses val="autoZero"/>
        <c:auto val="1"/>
        <c:lblAlgn val="ctr"/>
        <c:lblOffset val="100"/>
        <c:noMultiLvlLbl val="0"/>
      </c:catAx>
      <c:valAx>
        <c:axId val="1826518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6511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6" Type="http://schemas.openxmlformats.org/officeDocument/2006/relationships/chart" Target="../charts/chart49.xml"/><Relationship Id="rId5" Type="http://schemas.openxmlformats.org/officeDocument/2006/relationships/chart" Target="../charts/chart48.xml"/><Relationship Id="rId4" Type="http://schemas.openxmlformats.org/officeDocument/2006/relationships/chart" Target="../charts/chart4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 Id="rId6" Type="http://schemas.openxmlformats.org/officeDocument/2006/relationships/chart" Target="../charts/chart55.xml"/><Relationship Id="rId5" Type="http://schemas.openxmlformats.org/officeDocument/2006/relationships/chart" Target="../charts/chart54.xml"/><Relationship Id="rId4" Type="http://schemas.openxmlformats.org/officeDocument/2006/relationships/chart" Target="../charts/chart5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twoCellAnchor editAs="oneCell">
    <xdr:from>
      <xdr:col>2</xdr:col>
      <xdr:colOff>10160</xdr:colOff>
      <xdr:row>26</xdr:row>
      <xdr:rowOff>124460</xdr:rowOff>
    </xdr:from>
    <xdr:to>
      <xdr:col>2</xdr:col>
      <xdr:colOff>1581149</xdr:colOff>
      <xdr:row>30</xdr:row>
      <xdr:rowOff>116522</xdr:rowOff>
    </xdr:to>
    <xdr:pic>
      <xdr:nvPicPr>
        <xdr:cNvPr id="2" name="Picture 1">
          <a:extLst>
            <a:ext uri="{FF2B5EF4-FFF2-40B4-BE49-F238E27FC236}">
              <a16:creationId xmlns:a16="http://schemas.microsoft.com/office/drawing/2014/main" id="{6BD566B2-CA37-4134-8184-8688EF76B3C0}"/>
            </a:ext>
          </a:extLst>
        </xdr:cNvPr>
        <xdr:cNvPicPr>
          <a:picLocks noChangeAspect="1"/>
        </xdr:cNvPicPr>
      </xdr:nvPicPr>
      <xdr:blipFill>
        <a:blip xmlns:r="http://schemas.openxmlformats.org/officeDocument/2006/relationships" r:embed="rId1"/>
        <a:stretch>
          <a:fillRect/>
        </a:stretch>
      </xdr:blipFill>
      <xdr:spPr>
        <a:xfrm>
          <a:off x="486410" y="7668260"/>
          <a:ext cx="1570989" cy="715962"/>
        </a:xfrm>
        <a:prstGeom prst="rect">
          <a:avLst/>
        </a:prstGeom>
      </xdr:spPr>
    </xdr:pic>
    <xdr:clientData/>
  </xdr:twoCellAnchor>
  <xdr:twoCellAnchor editAs="oneCell">
    <xdr:from>
      <xdr:col>3</xdr:col>
      <xdr:colOff>303529</xdr:colOff>
      <xdr:row>26</xdr:row>
      <xdr:rowOff>73852</xdr:rowOff>
    </xdr:from>
    <xdr:to>
      <xdr:col>4</xdr:col>
      <xdr:colOff>986490</xdr:colOff>
      <xdr:row>33</xdr:row>
      <xdr:rowOff>22224</xdr:rowOff>
    </xdr:to>
    <xdr:pic>
      <xdr:nvPicPr>
        <xdr:cNvPr id="3" name="Picture 2">
          <a:extLst>
            <a:ext uri="{FF2B5EF4-FFF2-40B4-BE49-F238E27FC236}">
              <a16:creationId xmlns:a16="http://schemas.microsoft.com/office/drawing/2014/main" id="{6C67086D-5B4E-4EF9-962A-22FFA67662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56354" y="7617652"/>
          <a:ext cx="1328420" cy="1215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22860</xdr:colOff>
      <xdr:row>0</xdr:row>
      <xdr:rowOff>182880</xdr:rowOff>
    </xdr:from>
    <xdr:to>
      <xdr:col>21</xdr:col>
      <xdr:colOff>472440</xdr:colOff>
      <xdr:row>14</xdr:row>
      <xdr:rowOff>144780</xdr:rowOff>
    </xdr:to>
    <xdr:graphicFrame macro="">
      <xdr:nvGraphicFramePr>
        <xdr:cNvPr id="2" name="Chart 1">
          <a:extLst>
            <a:ext uri="{FF2B5EF4-FFF2-40B4-BE49-F238E27FC236}">
              <a16:creationId xmlns:a16="http://schemas.microsoft.com/office/drawing/2014/main" id="{E825F65B-D250-4E4E-BD51-93299D254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xdr:colOff>
      <xdr:row>16</xdr:row>
      <xdr:rowOff>0</xdr:rowOff>
    </xdr:from>
    <xdr:to>
      <xdr:col>21</xdr:col>
      <xdr:colOff>465455</xdr:colOff>
      <xdr:row>30</xdr:row>
      <xdr:rowOff>178435</xdr:rowOff>
    </xdr:to>
    <xdr:graphicFrame macro="">
      <xdr:nvGraphicFramePr>
        <xdr:cNvPr id="3" name="Chart 2">
          <a:extLst>
            <a:ext uri="{FF2B5EF4-FFF2-40B4-BE49-F238E27FC236}">
              <a16:creationId xmlns:a16="http://schemas.microsoft.com/office/drawing/2014/main" id="{2B6347BA-7643-48C6-AD8A-2AF843A312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62</xdr:row>
      <xdr:rowOff>0</xdr:rowOff>
    </xdr:from>
    <xdr:to>
      <xdr:col>21</xdr:col>
      <xdr:colOff>502920</xdr:colOff>
      <xdr:row>62</xdr:row>
      <xdr:rowOff>38100</xdr:rowOff>
    </xdr:to>
    <xdr:graphicFrame macro="">
      <xdr:nvGraphicFramePr>
        <xdr:cNvPr id="4" name="Chart 3">
          <a:extLst>
            <a:ext uri="{FF2B5EF4-FFF2-40B4-BE49-F238E27FC236}">
              <a16:creationId xmlns:a16="http://schemas.microsoft.com/office/drawing/2014/main" id="{C9318B11-80E4-406A-B493-0F752A10D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62</xdr:row>
      <xdr:rowOff>152400</xdr:rowOff>
    </xdr:from>
    <xdr:to>
      <xdr:col>21</xdr:col>
      <xdr:colOff>506095</xdr:colOff>
      <xdr:row>72</xdr:row>
      <xdr:rowOff>0</xdr:rowOff>
    </xdr:to>
    <xdr:graphicFrame macro="">
      <xdr:nvGraphicFramePr>
        <xdr:cNvPr id="5" name="Chart 4">
          <a:extLst>
            <a:ext uri="{FF2B5EF4-FFF2-40B4-BE49-F238E27FC236}">
              <a16:creationId xmlns:a16="http://schemas.microsoft.com/office/drawing/2014/main" id="{95AA8593-D077-461B-8EAB-D6B647CB5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32</xdr:row>
      <xdr:rowOff>0</xdr:rowOff>
    </xdr:from>
    <xdr:to>
      <xdr:col>21</xdr:col>
      <xdr:colOff>449580</xdr:colOff>
      <xdr:row>45</xdr:row>
      <xdr:rowOff>152400</xdr:rowOff>
    </xdr:to>
    <xdr:graphicFrame macro="">
      <xdr:nvGraphicFramePr>
        <xdr:cNvPr id="8" name="Chart 7">
          <a:extLst>
            <a:ext uri="{FF2B5EF4-FFF2-40B4-BE49-F238E27FC236}">
              <a16:creationId xmlns:a16="http://schemas.microsoft.com/office/drawing/2014/main" id="{5B168862-FD55-49FA-B71D-B2E9FC973E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0</xdr:colOff>
      <xdr:row>47</xdr:row>
      <xdr:rowOff>0</xdr:rowOff>
    </xdr:from>
    <xdr:to>
      <xdr:col>21</xdr:col>
      <xdr:colOff>487680</xdr:colOff>
      <xdr:row>62</xdr:row>
      <xdr:rowOff>0</xdr:rowOff>
    </xdr:to>
    <xdr:graphicFrame macro="">
      <xdr:nvGraphicFramePr>
        <xdr:cNvPr id="9" name="Chart 8">
          <a:extLst>
            <a:ext uri="{FF2B5EF4-FFF2-40B4-BE49-F238E27FC236}">
              <a16:creationId xmlns:a16="http://schemas.microsoft.com/office/drawing/2014/main" id="{F149871C-3D5E-4D49-AB66-7ACEA9EFB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32657</xdr:colOff>
      <xdr:row>73</xdr:row>
      <xdr:rowOff>43543</xdr:rowOff>
    </xdr:from>
    <xdr:to>
      <xdr:col>27</xdr:col>
      <xdr:colOff>489856</xdr:colOff>
      <xdr:row>88</xdr:row>
      <xdr:rowOff>0</xdr:rowOff>
    </xdr:to>
    <xdr:graphicFrame macro="">
      <xdr:nvGraphicFramePr>
        <xdr:cNvPr id="10" name="Chart 9">
          <a:extLst>
            <a:ext uri="{FF2B5EF4-FFF2-40B4-BE49-F238E27FC236}">
              <a16:creationId xmlns:a16="http://schemas.microsoft.com/office/drawing/2014/main" id="{395294CC-B841-4569-A66F-E87DD3A456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21</xdr:col>
      <xdr:colOff>449580</xdr:colOff>
      <xdr:row>13</xdr:row>
      <xdr:rowOff>152400</xdr:rowOff>
    </xdr:to>
    <xdr:graphicFrame macro="">
      <xdr:nvGraphicFramePr>
        <xdr:cNvPr id="2" name="Chart 1">
          <a:extLst>
            <a:ext uri="{FF2B5EF4-FFF2-40B4-BE49-F238E27FC236}">
              <a16:creationId xmlns:a16="http://schemas.microsoft.com/office/drawing/2014/main" id="{C959D4BD-5427-4D0B-A636-4B337B000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17</xdr:row>
      <xdr:rowOff>0</xdr:rowOff>
    </xdr:from>
    <xdr:to>
      <xdr:col>21</xdr:col>
      <xdr:colOff>449580</xdr:colOff>
      <xdr:row>32</xdr:row>
      <xdr:rowOff>152400</xdr:rowOff>
    </xdr:to>
    <xdr:graphicFrame macro="">
      <xdr:nvGraphicFramePr>
        <xdr:cNvPr id="3" name="Chart 2">
          <a:extLst>
            <a:ext uri="{FF2B5EF4-FFF2-40B4-BE49-F238E27FC236}">
              <a16:creationId xmlns:a16="http://schemas.microsoft.com/office/drawing/2014/main" id="{A2344F82-AF1D-4506-A8F4-2F0C8B82D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66</xdr:row>
      <xdr:rowOff>0</xdr:rowOff>
    </xdr:from>
    <xdr:to>
      <xdr:col>21</xdr:col>
      <xdr:colOff>502920</xdr:colOff>
      <xdr:row>75</xdr:row>
      <xdr:rowOff>38100</xdr:rowOff>
    </xdr:to>
    <xdr:graphicFrame macro="">
      <xdr:nvGraphicFramePr>
        <xdr:cNvPr id="5" name="Chart 4">
          <a:extLst>
            <a:ext uri="{FF2B5EF4-FFF2-40B4-BE49-F238E27FC236}">
              <a16:creationId xmlns:a16="http://schemas.microsoft.com/office/drawing/2014/main" id="{FEB51007-CB0A-49A4-B88A-01FB144FF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485775</xdr:colOff>
      <xdr:row>35</xdr:row>
      <xdr:rowOff>66675</xdr:rowOff>
    </xdr:from>
    <xdr:to>
      <xdr:col>21</xdr:col>
      <xdr:colOff>322580</xdr:colOff>
      <xdr:row>48</xdr:row>
      <xdr:rowOff>0</xdr:rowOff>
    </xdr:to>
    <xdr:graphicFrame macro="">
      <xdr:nvGraphicFramePr>
        <xdr:cNvPr id="8" name="Chart 7">
          <a:extLst>
            <a:ext uri="{FF2B5EF4-FFF2-40B4-BE49-F238E27FC236}">
              <a16:creationId xmlns:a16="http://schemas.microsoft.com/office/drawing/2014/main" id="{A44D01E4-EA4A-43CD-ACE6-DBEA04E10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50</xdr:row>
      <xdr:rowOff>0</xdr:rowOff>
    </xdr:from>
    <xdr:to>
      <xdr:col>21</xdr:col>
      <xdr:colOff>487680</xdr:colOff>
      <xdr:row>62</xdr:row>
      <xdr:rowOff>30480</xdr:rowOff>
    </xdr:to>
    <xdr:graphicFrame macro="">
      <xdr:nvGraphicFramePr>
        <xdr:cNvPr id="9" name="Chart 8">
          <a:extLst>
            <a:ext uri="{FF2B5EF4-FFF2-40B4-BE49-F238E27FC236}">
              <a16:creationId xmlns:a16="http://schemas.microsoft.com/office/drawing/2014/main" id="{DE469270-F4F5-4C95-B48E-1AE0900CE3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663387</xdr:colOff>
      <xdr:row>76</xdr:row>
      <xdr:rowOff>85165</xdr:rowOff>
    </xdr:from>
    <xdr:to>
      <xdr:col>27</xdr:col>
      <xdr:colOff>519952</xdr:colOff>
      <xdr:row>91</xdr:row>
      <xdr:rowOff>31377</xdr:rowOff>
    </xdr:to>
    <xdr:graphicFrame macro="">
      <xdr:nvGraphicFramePr>
        <xdr:cNvPr id="10" name="Chart 9">
          <a:extLst>
            <a:ext uri="{FF2B5EF4-FFF2-40B4-BE49-F238E27FC236}">
              <a16:creationId xmlns:a16="http://schemas.microsoft.com/office/drawing/2014/main" id="{1F36C4D7-A8F2-4EDE-9FC9-16F7ED99E4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xdr:row>
      <xdr:rowOff>0</xdr:rowOff>
    </xdr:from>
    <xdr:to>
      <xdr:col>21</xdr:col>
      <xdr:colOff>449580</xdr:colOff>
      <xdr:row>13</xdr:row>
      <xdr:rowOff>152400</xdr:rowOff>
    </xdr:to>
    <xdr:graphicFrame macro="">
      <xdr:nvGraphicFramePr>
        <xdr:cNvPr id="2" name="Chart 1">
          <a:extLst>
            <a:ext uri="{FF2B5EF4-FFF2-40B4-BE49-F238E27FC236}">
              <a16:creationId xmlns:a16="http://schemas.microsoft.com/office/drawing/2014/main" id="{B7CD1FFC-E9B0-4DF2-8132-2D312F4E17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18</xdr:row>
      <xdr:rowOff>0</xdr:rowOff>
    </xdr:from>
    <xdr:to>
      <xdr:col>21</xdr:col>
      <xdr:colOff>487680</xdr:colOff>
      <xdr:row>30</xdr:row>
      <xdr:rowOff>30480</xdr:rowOff>
    </xdr:to>
    <xdr:graphicFrame macro="">
      <xdr:nvGraphicFramePr>
        <xdr:cNvPr id="3" name="Chart 2">
          <a:extLst>
            <a:ext uri="{FF2B5EF4-FFF2-40B4-BE49-F238E27FC236}">
              <a16:creationId xmlns:a16="http://schemas.microsoft.com/office/drawing/2014/main" id="{DD62715C-751F-4CA9-AAE5-6B66E8CCD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71</xdr:row>
      <xdr:rowOff>0</xdr:rowOff>
    </xdr:from>
    <xdr:to>
      <xdr:col>21</xdr:col>
      <xdr:colOff>502920</xdr:colOff>
      <xdr:row>80</xdr:row>
      <xdr:rowOff>38100</xdr:rowOff>
    </xdr:to>
    <xdr:graphicFrame macro="">
      <xdr:nvGraphicFramePr>
        <xdr:cNvPr id="5" name="Chart 4">
          <a:extLst>
            <a:ext uri="{FF2B5EF4-FFF2-40B4-BE49-F238E27FC236}">
              <a16:creationId xmlns:a16="http://schemas.microsoft.com/office/drawing/2014/main" id="{AD1D6FCA-71E3-4D4E-AA8B-A194E99AF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36</xdr:row>
      <xdr:rowOff>0</xdr:rowOff>
    </xdr:from>
    <xdr:to>
      <xdr:col>21</xdr:col>
      <xdr:colOff>449580</xdr:colOff>
      <xdr:row>48</xdr:row>
      <xdr:rowOff>152400</xdr:rowOff>
    </xdr:to>
    <xdr:graphicFrame macro="">
      <xdr:nvGraphicFramePr>
        <xdr:cNvPr id="8" name="Chart 7">
          <a:extLst>
            <a:ext uri="{FF2B5EF4-FFF2-40B4-BE49-F238E27FC236}">
              <a16:creationId xmlns:a16="http://schemas.microsoft.com/office/drawing/2014/main" id="{34CBC3D7-2733-467D-9156-683A266AF9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53</xdr:row>
      <xdr:rowOff>0</xdr:rowOff>
    </xdr:from>
    <xdr:to>
      <xdr:col>21</xdr:col>
      <xdr:colOff>487680</xdr:colOff>
      <xdr:row>65</xdr:row>
      <xdr:rowOff>30480</xdr:rowOff>
    </xdr:to>
    <xdr:graphicFrame macro="">
      <xdr:nvGraphicFramePr>
        <xdr:cNvPr id="9" name="Chart 8">
          <a:extLst>
            <a:ext uri="{FF2B5EF4-FFF2-40B4-BE49-F238E27FC236}">
              <a16:creationId xmlns:a16="http://schemas.microsoft.com/office/drawing/2014/main" id="{1D85A8F1-9856-413C-83A7-90B45298E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20409</xdr:colOff>
      <xdr:row>80</xdr:row>
      <xdr:rowOff>164102</xdr:rowOff>
    </xdr:from>
    <xdr:to>
      <xdr:col>27</xdr:col>
      <xdr:colOff>530678</xdr:colOff>
      <xdr:row>95</xdr:row>
      <xdr:rowOff>92529</xdr:rowOff>
    </xdr:to>
    <xdr:graphicFrame macro="">
      <xdr:nvGraphicFramePr>
        <xdr:cNvPr id="10" name="Chart 9">
          <a:extLst>
            <a:ext uri="{FF2B5EF4-FFF2-40B4-BE49-F238E27FC236}">
              <a16:creationId xmlns:a16="http://schemas.microsoft.com/office/drawing/2014/main" id="{06580ABD-4836-4471-82BE-DF64E05C96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xdr:row>
      <xdr:rowOff>0</xdr:rowOff>
    </xdr:from>
    <xdr:to>
      <xdr:col>21</xdr:col>
      <xdr:colOff>449580</xdr:colOff>
      <xdr:row>11</xdr:row>
      <xdr:rowOff>0</xdr:rowOff>
    </xdr:to>
    <xdr:graphicFrame macro="">
      <xdr:nvGraphicFramePr>
        <xdr:cNvPr id="2" name="Chart 1">
          <a:extLst>
            <a:ext uri="{FF2B5EF4-FFF2-40B4-BE49-F238E27FC236}">
              <a16:creationId xmlns:a16="http://schemas.microsoft.com/office/drawing/2014/main" id="{97AD2661-6FE0-40ED-9476-1F70F2583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659130</xdr:colOff>
      <xdr:row>12</xdr:row>
      <xdr:rowOff>121920</xdr:rowOff>
    </xdr:from>
    <xdr:to>
      <xdr:col>21</xdr:col>
      <xdr:colOff>537210</xdr:colOff>
      <xdr:row>24</xdr:row>
      <xdr:rowOff>144780</xdr:rowOff>
    </xdr:to>
    <xdr:graphicFrame macro="">
      <xdr:nvGraphicFramePr>
        <xdr:cNvPr id="3" name="Chart 2">
          <a:extLst>
            <a:ext uri="{FF2B5EF4-FFF2-40B4-BE49-F238E27FC236}">
              <a16:creationId xmlns:a16="http://schemas.microsoft.com/office/drawing/2014/main" id="{AC01BB7B-60B6-4645-BEFD-826955B3B9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51</xdr:row>
      <xdr:rowOff>0</xdr:rowOff>
    </xdr:from>
    <xdr:to>
      <xdr:col>21</xdr:col>
      <xdr:colOff>502920</xdr:colOff>
      <xdr:row>60</xdr:row>
      <xdr:rowOff>38100</xdr:rowOff>
    </xdr:to>
    <xdr:graphicFrame macro="">
      <xdr:nvGraphicFramePr>
        <xdr:cNvPr id="5" name="Chart 4">
          <a:extLst>
            <a:ext uri="{FF2B5EF4-FFF2-40B4-BE49-F238E27FC236}">
              <a16:creationId xmlns:a16="http://schemas.microsoft.com/office/drawing/2014/main" id="{D46F5AEF-8107-4CB4-92DA-F29F2CC2C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26</xdr:row>
      <xdr:rowOff>0</xdr:rowOff>
    </xdr:from>
    <xdr:to>
      <xdr:col>21</xdr:col>
      <xdr:colOff>449580</xdr:colOff>
      <xdr:row>36</xdr:row>
      <xdr:rowOff>0</xdr:rowOff>
    </xdr:to>
    <xdr:graphicFrame macro="">
      <xdr:nvGraphicFramePr>
        <xdr:cNvPr id="8" name="Chart 7">
          <a:extLst>
            <a:ext uri="{FF2B5EF4-FFF2-40B4-BE49-F238E27FC236}">
              <a16:creationId xmlns:a16="http://schemas.microsoft.com/office/drawing/2014/main" id="{384B4FA6-A65A-4E1E-A381-886C2C6AF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38</xdr:row>
      <xdr:rowOff>0</xdr:rowOff>
    </xdr:from>
    <xdr:to>
      <xdr:col>21</xdr:col>
      <xdr:colOff>487680</xdr:colOff>
      <xdr:row>49</xdr:row>
      <xdr:rowOff>0</xdr:rowOff>
    </xdr:to>
    <xdr:graphicFrame macro="">
      <xdr:nvGraphicFramePr>
        <xdr:cNvPr id="9" name="Chart 8">
          <a:extLst>
            <a:ext uri="{FF2B5EF4-FFF2-40B4-BE49-F238E27FC236}">
              <a16:creationId xmlns:a16="http://schemas.microsoft.com/office/drawing/2014/main" id="{1CAA0D61-5517-46B6-BC69-7324E76DF6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1905</xdr:colOff>
      <xdr:row>61</xdr:row>
      <xdr:rowOff>22044</xdr:rowOff>
    </xdr:from>
    <xdr:to>
      <xdr:col>27</xdr:col>
      <xdr:colOff>503464</xdr:colOff>
      <xdr:row>75</xdr:row>
      <xdr:rowOff>117839</xdr:rowOff>
    </xdr:to>
    <xdr:graphicFrame macro="">
      <xdr:nvGraphicFramePr>
        <xdr:cNvPr id="10" name="Chart 9">
          <a:extLst>
            <a:ext uri="{FF2B5EF4-FFF2-40B4-BE49-F238E27FC236}">
              <a16:creationId xmlns:a16="http://schemas.microsoft.com/office/drawing/2014/main" id="{BA3831D2-DCD8-4C1B-94D7-5C780C6414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21</xdr:col>
      <xdr:colOff>449580</xdr:colOff>
      <xdr:row>9</xdr:row>
      <xdr:rowOff>0</xdr:rowOff>
    </xdr:to>
    <xdr:graphicFrame macro="">
      <xdr:nvGraphicFramePr>
        <xdr:cNvPr id="2" name="Chart 1">
          <a:extLst>
            <a:ext uri="{FF2B5EF4-FFF2-40B4-BE49-F238E27FC236}">
              <a16:creationId xmlns:a16="http://schemas.microsoft.com/office/drawing/2014/main" id="{7709DD2E-CD04-4099-BBB6-4D6AF1A9C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11</xdr:row>
      <xdr:rowOff>0</xdr:rowOff>
    </xdr:from>
    <xdr:to>
      <xdr:col>21</xdr:col>
      <xdr:colOff>487680</xdr:colOff>
      <xdr:row>19</xdr:row>
      <xdr:rowOff>0</xdr:rowOff>
    </xdr:to>
    <xdr:graphicFrame macro="">
      <xdr:nvGraphicFramePr>
        <xdr:cNvPr id="3" name="Chart 2">
          <a:extLst>
            <a:ext uri="{FF2B5EF4-FFF2-40B4-BE49-F238E27FC236}">
              <a16:creationId xmlns:a16="http://schemas.microsoft.com/office/drawing/2014/main" id="{C196B692-A9B6-4E7D-B662-837617135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43</xdr:row>
      <xdr:rowOff>0</xdr:rowOff>
    </xdr:from>
    <xdr:to>
      <xdr:col>21</xdr:col>
      <xdr:colOff>502920</xdr:colOff>
      <xdr:row>52</xdr:row>
      <xdr:rowOff>38100</xdr:rowOff>
    </xdr:to>
    <xdr:graphicFrame macro="">
      <xdr:nvGraphicFramePr>
        <xdr:cNvPr id="5" name="Chart 4">
          <a:extLst>
            <a:ext uri="{FF2B5EF4-FFF2-40B4-BE49-F238E27FC236}">
              <a16:creationId xmlns:a16="http://schemas.microsoft.com/office/drawing/2014/main" id="{2CA93AD6-A3D0-4DAA-BFB8-F65B3D0DC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22</xdr:row>
      <xdr:rowOff>0</xdr:rowOff>
    </xdr:from>
    <xdr:to>
      <xdr:col>21</xdr:col>
      <xdr:colOff>449580</xdr:colOff>
      <xdr:row>29</xdr:row>
      <xdr:rowOff>0</xdr:rowOff>
    </xdr:to>
    <xdr:graphicFrame macro="">
      <xdr:nvGraphicFramePr>
        <xdr:cNvPr id="8" name="Chart 7">
          <a:extLst>
            <a:ext uri="{FF2B5EF4-FFF2-40B4-BE49-F238E27FC236}">
              <a16:creationId xmlns:a16="http://schemas.microsoft.com/office/drawing/2014/main" id="{5CE52F28-9162-4506-800D-3EB1E04672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32</xdr:row>
      <xdr:rowOff>0</xdr:rowOff>
    </xdr:from>
    <xdr:to>
      <xdr:col>21</xdr:col>
      <xdr:colOff>487680</xdr:colOff>
      <xdr:row>40</xdr:row>
      <xdr:rowOff>0</xdr:rowOff>
    </xdr:to>
    <xdr:graphicFrame macro="">
      <xdr:nvGraphicFramePr>
        <xdr:cNvPr id="9" name="Chart 8">
          <a:extLst>
            <a:ext uri="{FF2B5EF4-FFF2-40B4-BE49-F238E27FC236}">
              <a16:creationId xmlns:a16="http://schemas.microsoft.com/office/drawing/2014/main" id="{C13A9733-8FFA-41DF-B67F-1024D459C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1904</xdr:colOff>
      <xdr:row>53</xdr:row>
      <xdr:rowOff>53340</xdr:rowOff>
    </xdr:from>
    <xdr:to>
      <xdr:col>27</xdr:col>
      <xdr:colOff>517071</xdr:colOff>
      <xdr:row>67</xdr:row>
      <xdr:rowOff>158659</xdr:rowOff>
    </xdr:to>
    <xdr:graphicFrame macro="">
      <xdr:nvGraphicFramePr>
        <xdr:cNvPr id="10" name="Chart 9">
          <a:extLst>
            <a:ext uri="{FF2B5EF4-FFF2-40B4-BE49-F238E27FC236}">
              <a16:creationId xmlns:a16="http://schemas.microsoft.com/office/drawing/2014/main" id="{24D84239-320F-4E6C-8C78-CCEB7411B2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1</xdr:row>
      <xdr:rowOff>0</xdr:rowOff>
    </xdr:from>
    <xdr:to>
      <xdr:col>21</xdr:col>
      <xdr:colOff>449580</xdr:colOff>
      <xdr:row>15</xdr:row>
      <xdr:rowOff>152400</xdr:rowOff>
    </xdr:to>
    <xdr:graphicFrame macro="">
      <xdr:nvGraphicFramePr>
        <xdr:cNvPr id="2" name="Chart 1">
          <a:extLst>
            <a:ext uri="{FF2B5EF4-FFF2-40B4-BE49-F238E27FC236}">
              <a16:creationId xmlns:a16="http://schemas.microsoft.com/office/drawing/2014/main" id="{861A5ACB-1A06-4FCB-AB38-F280308CF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18</xdr:row>
      <xdr:rowOff>0</xdr:rowOff>
    </xdr:from>
    <xdr:to>
      <xdr:col>21</xdr:col>
      <xdr:colOff>487680</xdr:colOff>
      <xdr:row>32</xdr:row>
      <xdr:rowOff>0</xdr:rowOff>
    </xdr:to>
    <xdr:graphicFrame macro="">
      <xdr:nvGraphicFramePr>
        <xdr:cNvPr id="3" name="Chart 2">
          <a:extLst>
            <a:ext uri="{FF2B5EF4-FFF2-40B4-BE49-F238E27FC236}">
              <a16:creationId xmlns:a16="http://schemas.microsoft.com/office/drawing/2014/main" id="{8F3F25ED-AD15-4DDC-90FD-FA5C3E04AF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71</xdr:row>
      <xdr:rowOff>0</xdr:rowOff>
    </xdr:from>
    <xdr:to>
      <xdr:col>21</xdr:col>
      <xdr:colOff>502920</xdr:colOff>
      <xdr:row>80</xdr:row>
      <xdr:rowOff>38100</xdr:rowOff>
    </xdr:to>
    <xdr:graphicFrame macro="">
      <xdr:nvGraphicFramePr>
        <xdr:cNvPr id="5" name="Chart 4">
          <a:extLst>
            <a:ext uri="{FF2B5EF4-FFF2-40B4-BE49-F238E27FC236}">
              <a16:creationId xmlns:a16="http://schemas.microsoft.com/office/drawing/2014/main" id="{9A98D836-069B-485F-AF20-B7B8B59969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36</xdr:row>
      <xdr:rowOff>0</xdr:rowOff>
    </xdr:from>
    <xdr:to>
      <xdr:col>21</xdr:col>
      <xdr:colOff>449580</xdr:colOff>
      <xdr:row>50</xdr:row>
      <xdr:rowOff>152400</xdr:rowOff>
    </xdr:to>
    <xdr:graphicFrame macro="">
      <xdr:nvGraphicFramePr>
        <xdr:cNvPr id="8" name="Chart 7">
          <a:extLst>
            <a:ext uri="{FF2B5EF4-FFF2-40B4-BE49-F238E27FC236}">
              <a16:creationId xmlns:a16="http://schemas.microsoft.com/office/drawing/2014/main" id="{652B9184-8530-4DFC-9023-027CD351C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53</xdr:row>
      <xdr:rowOff>0</xdr:rowOff>
    </xdr:from>
    <xdr:to>
      <xdr:col>21</xdr:col>
      <xdr:colOff>487680</xdr:colOff>
      <xdr:row>68</xdr:row>
      <xdr:rowOff>0</xdr:rowOff>
    </xdr:to>
    <xdr:graphicFrame macro="">
      <xdr:nvGraphicFramePr>
        <xdr:cNvPr id="9" name="Chart 8">
          <a:extLst>
            <a:ext uri="{FF2B5EF4-FFF2-40B4-BE49-F238E27FC236}">
              <a16:creationId xmlns:a16="http://schemas.microsoft.com/office/drawing/2014/main" id="{E9F01175-EFBD-487E-A4D5-E910FE04D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662939</xdr:colOff>
      <xdr:row>80</xdr:row>
      <xdr:rowOff>131780</xdr:rowOff>
    </xdr:from>
    <xdr:to>
      <xdr:col>25</xdr:col>
      <xdr:colOff>532279</xdr:colOff>
      <xdr:row>95</xdr:row>
      <xdr:rowOff>122143</xdr:rowOff>
    </xdr:to>
    <xdr:graphicFrame macro="">
      <xdr:nvGraphicFramePr>
        <xdr:cNvPr id="10" name="Chart 9">
          <a:extLst>
            <a:ext uri="{FF2B5EF4-FFF2-40B4-BE49-F238E27FC236}">
              <a16:creationId xmlns:a16="http://schemas.microsoft.com/office/drawing/2014/main" id="{B39142DC-8173-49C2-B501-15031CAB67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xdr:row>
      <xdr:rowOff>0</xdr:rowOff>
    </xdr:from>
    <xdr:to>
      <xdr:col>21</xdr:col>
      <xdr:colOff>449580</xdr:colOff>
      <xdr:row>12</xdr:row>
      <xdr:rowOff>0</xdr:rowOff>
    </xdr:to>
    <xdr:graphicFrame macro="">
      <xdr:nvGraphicFramePr>
        <xdr:cNvPr id="2" name="Chart 1">
          <a:extLst>
            <a:ext uri="{FF2B5EF4-FFF2-40B4-BE49-F238E27FC236}">
              <a16:creationId xmlns:a16="http://schemas.microsoft.com/office/drawing/2014/main" id="{A6EF303F-CF40-4067-BD6D-3536184E7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14</xdr:row>
      <xdr:rowOff>0</xdr:rowOff>
    </xdr:from>
    <xdr:to>
      <xdr:col>21</xdr:col>
      <xdr:colOff>484505</xdr:colOff>
      <xdr:row>26</xdr:row>
      <xdr:rowOff>85725</xdr:rowOff>
    </xdr:to>
    <xdr:graphicFrame macro="">
      <xdr:nvGraphicFramePr>
        <xdr:cNvPr id="3" name="Chart 2">
          <a:extLst>
            <a:ext uri="{FF2B5EF4-FFF2-40B4-BE49-F238E27FC236}">
              <a16:creationId xmlns:a16="http://schemas.microsoft.com/office/drawing/2014/main" id="{CC7B6B8F-5202-4360-9FD8-DA72BD713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55</xdr:row>
      <xdr:rowOff>0</xdr:rowOff>
    </xdr:from>
    <xdr:to>
      <xdr:col>21</xdr:col>
      <xdr:colOff>502920</xdr:colOff>
      <xdr:row>64</xdr:row>
      <xdr:rowOff>38100</xdr:rowOff>
    </xdr:to>
    <xdr:graphicFrame macro="">
      <xdr:nvGraphicFramePr>
        <xdr:cNvPr id="5" name="Chart 4">
          <a:extLst>
            <a:ext uri="{FF2B5EF4-FFF2-40B4-BE49-F238E27FC236}">
              <a16:creationId xmlns:a16="http://schemas.microsoft.com/office/drawing/2014/main" id="{888A458C-73E6-4AD3-929E-31E07505C8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28</xdr:row>
      <xdr:rowOff>0</xdr:rowOff>
    </xdr:from>
    <xdr:to>
      <xdr:col>21</xdr:col>
      <xdr:colOff>449580</xdr:colOff>
      <xdr:row>39</xdr:row>
      <xdr:rowOff>0</xdr:rowOff>
    </xdr:to>
    <xdr:graphicFrame macro="">
      <xdr:nvGraphicFramePr>
        <xdr:cNvPr id="8" name="Chart 7">
          <a:extLst>
            <a:ext uri="{FF2B5EF4-FFF2-40B4-BE49-F238E27FC236}">
              <a16:creationId xmlns:a16="http://schemas.microsoft.com/office/drawing/2014/main" id="{A548DA4D-E846-4373-999D-195E729CB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41</xdr:row>
      <xdr:rowOff>0</xdr:rowOff>
    </xdr:from>
    <xdr:to>
      <xdr:col>21</xdr:col>
      <xdr:colOff>487680</xdr:colOff>
      <xdr:row>52</xdr:row>
      <xdr:rowOff>0</xdr:rowOff>
    </xdr:to>
    <xdr:graphicFrame macro="">
      <xdr:nvGraphicFramePr>
        <xdr:cNvPr id="9" name="Chart 8">
          <a:extLst>
            <a:ext uri="{FF2B5EF4-FFF2-40B4-BE49-F238E27FC236}">
              <a16:creationId xmlns:a16="http://schemas.microsoft.com/office/drawing/2014/main" id="{7BEE492B-9AFD-489A-A620-1BDB90C96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12998</xdr:colOff>
      <xdr:row>64</xdr:row>
      <xdr:rowOff>100069</xdr:rowOff>
    </xdr:from>
    <xdr:to>
      <xdr:col>25</xdr:col>
      <xdr:colOff>554690</xdr:colOff>
      <xdr:row>79</xdr:row>
      <xdr:rowOff>84717</xdr:rowOff>
    </xdr:to>
    <xdr:graphicFrame macro="">
      <xdr:nvGraphicFramePr>
        <xdr:cNvPr id="10" name="Chart 9">
          <a:extLst>
            <a:ext uri="{FF2B5EF4-FFF2-40B4-BE49-F238E27FC236}">
              <a16:creationId xmlns:a16="http://schemas.microsoft.com/office/drawing/2014/main" id="{B5458610-9CE1-4DEB-9F64-A78DCE63C8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1</xdr:row>
      <xdr:rowOff>0</xdr:rowOff>
    </xdr:from>
    <xdr:to>
      <xdr:col>21</xdr:col>
      <xdr:colOff>449580</xdr:colOff>
      <xdr:row>8</xdr:row>
      <xdr:rowOff>0</xdr:rowOff>
    </xdr:to>
    <xdr:graphicFrame macro="">
      <xdr:nvGraphicFramePr>
        <xdr:cNvPr id="2" name="Chart 1">
          <a:extLst>
            <a:ext uri="{FF2B5EF4-FFF2-40B4-BE49-F238E27FC236}">
              <a16:creationId xmlns:a16="http://schemas.microsoft.com/office/drawing/2014/main" id="{46A46C8B-FE32-404A-9DEE-02D95864F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10</xdr:row>
      <xdr:rowOff>0</xdr:rowOff>
    </xdr:from>
    <xdr:to>
      <xdr:col>21</xdr:col>
      <xdr:colOff>487680</xdr:colOff>
      <xdr:row>17</xdr:row>
      <xdr:rowOff>0</xdr:rowOff>
    </xdr:to>
    <xdr:graphicFrame macro="">
      <xdr:nvGraphicFramePr>
        <xdr:cNvPr id="3" name="Chart 2">
          <a:extLst>
            <a:ext uri="{FF2B5EF4-FFF2-40B4-BE49-F238E27FC236}">
              <a16:creationId xmlns:a16="http://schemas.microsoft.com/office/drawing/2014/main" id="{A189C1CE-F8AC-4624-8522-71CB3BF5B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39</xdr:row>
      <xdr:rowOff>0</xdr:rowOff>
    </xdr:from>
    <xdr:to>
      <xdr:col>21</xdr:col>
      <xdr:colOff>502920</xdr:colOff>
      <xdr:row>48</xdr:row>
      <xdr:rowOff>38100</xdr:rowOff>
    </xdr:to>
    <xdr:graphicFrame macro="">
      <xdr:nvGraphicFramePr>
        <xdr:cNvPr id="5" name="Chart 4">
          <a:extLst>
            <a:ext uri="{FF2B5EF4-FFF2-40B4-BE49-F238E27FC236}">
              <a16:creationId xmlns:a16="http://schemas.microsoft.com/office/drawing/2014/main" id="{2CC4810F-1BDF-4EA9-9540-4461E1D67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20</xdr:row>
      <xdr:rowOff>0</xdr:rowOff>
    </xdr:from>
    <xdr:to>
      <xdr:col>21</xdr:col>
      <xdr:colOff>449580</xdr:colOff>
      <xdr:row>27</xdr:row>
      <xdr:rowOff>0</xdr:rowOff>
    </xdr:to>
    <xdr:graphicFrame macro="">
      <xdr:nvGraphicFramePr>
        <xdr:cNvPr id="7" name="Chart 6">
          <a:extLst>
            <a:ext uri="{FF2B5EF4-FFF2-40B4-BE49-F238E27FC236}">
              <a16:creationId xmlns:a16="http://schemas.microsoft.com/office/drawing/2014/main" id="{FE1830CE-7B63-4FB2-ADF8-C39B2CC78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29</xdr:row>
      <xdr:rowOff>0</xdr:rowOff>
    </xdr:from>
    <xdr:to>
      <xdr:col>21</xdr:col>
      <xdr:colOff>487680</xdr:colOff>
      <xdr:row>36</xdr:row>
      <xdr:rowOff>0</xdr:rowOff>
    </xdr:to>
    <xdr:graphicFrame macro="">
      <xdr:nvGraphicFramePr>
        <xdr:cNvPr id="8" name="Chart 7">
          <a:extLst>
            <a:ext uri="{FF2B5EF4-FFF2-40B4-BE49-F238E27FC236}">
              <a16:creationId xmlns:a16="http://schemas.microsoft.com/office/drawing/2014/main" id="{8F9BB468-3150-4577-831C-42E95F62F2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664845</xdr:colOff>
      <xdr:row>48</xdr:row>
      <xdr:rowOff>125730</xdr:rowOff>
    </xdr:from>
    <xdr:to>
      <xdr:col>25</xdr:col>
      <xdr:colOff>573405</xdr:colOff>
      <xdr:row>63</xdr:row>
      <xdr:rowOff>120015</xdr:rowOff>
    </xdr:to>
    <xdr:graphicFrame macro="">
      <xdr:nvGraphicFramePr>
        <xdr:cNvPr id="9" name="Chart 8">
          <a:extLst>
            <a:ext uri="{FF2B5EF4-FFF2-40B4-BE49-F238E27FC236}">
              <a16:creationId xmlns:a16="http://schemas.microsoft.com/office/drawing/2014/main" id="{AF5B1B5C-E34D-4E9B-90EC-9A3C181A44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0</xdr:rowOff>
    </xdr:from>
    <xdr:to>
      <xdr:col>21</xdr:col>
      <xdr:colOff>449580</xdr:colOff>
      <xdr:row>9</xdr:row>
      <xdr:rowOff>0</xdr:rowOff>
    </xdr:to>
    <xdr:graphicFrame macro="">
      <xdr:nvGraphicFramePr>
        <xdr:cNvPr id="2" name="Chart 1">
          <a:extLst>
            <a:ext uri="{FF2B5EF4-FFF2-40B4-BE49-F238E27FC236}">
              <a16:creationId xmlns:a16="http://schemas.microsoft.com/office/drawing/2014/main" id="{0106C6DF-ED98-4A69-B35F-718ADF797C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11</xdr:row>
      <xdr:rowOff>0</xdr:rowOff>
    </xdr:from>
    <xdr:to>
      <xdr:col>21</xdr:col>
      <xdr:colOff>487680</xdr:colOff>
      <xdr:row>19</xdr:row>
      <xdr:rowOff>0</xdr:rowOff>
    </xdr:to>
    <xdr:graphicFrame macro="">
      <xdr:nvGraphicFramePr>
        <xdr:cNvPr id="3" name="Chart 2">
          <a:extLst>
            <a:ext uri="{FF2B5EF4-FFF2-40B4-BE49-F238E27FC236}">
              <a16:creationId xmlns:a16="http://schemas.microsoft.com/office/drawing/2014/main" id="{DEE39F69-44A5-4F42-8342-B0E4F4359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43</xdr:row>
      <xdr:rowOff>0</xdr:rowOff>
    </xdr:from>
    <xdr:to>
      <xdr:col>21</xdr:col>
      <xdr:colOff>502920</xdr:colOff>
      <xdr:row>52</xdr:row>
      <xdr:rowOff>38100</xdr:rowOff>
    </xdr:to>
    <xdr:graphicFrame macro="">
      <xdr:nvGraphicFramePr>
        <xdr:cNvPr id="5" name="Chart 4">
          <a:extLst>
            <a:ext uri="{FF2B5EF4-FFF2-40B4-BE49-F238E27FC236}">
              <a16:creationId xmlns:a16="http://schemas.microsoft.com/office/drawing/2014/main" id="{F31C4220-F9A5-4FA6-9856-C149A9DAE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22</xdr:row>
      <xdr:rowOff>0</xdr:rowOff>
    </xdr:from>
    <xdr:to>
      <xdr:col>21</xdr:col>
      <xdr:colOff>449580</xdr:colOff>
      <xdr:row>30</xdr:row>
      <xdr:rowOff>0</xdr:rowOff>
    </xdr:to>
    <xdr:graphicFrame macro="">
      <xdr:nvGraphicFramePr>
        <xdr:cNvPr id="7" name="Chart 6">
          <a:extLst>
            <a:ext uri="{FF2B5EF4-FFF2-40B4-BE49-F238E27FC236}">
              <a16:creationId xmlns:a16="http://schemas.microsoft.com/office/drawing/2014/main" id="{83B99CE8-081E-4B5F-8BC3-EE62D9BAB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32</xdr:row>
      <xdr:rowOff>0</xdr:rowOff>
    </xdr:from>
    <xdr:to>
      <xdr:col>21</xdr:col>
      <xdr:colOff>487680</xdr:colOff>
      <xdr:row>40</xdr:row>
      <xdr:rowOff>0</xdr:rowOff>
    </xdr:to>
    <xdr:graphicFrame macro="">
      <xdr:nvGraphicFramePr>
        <xdr:cNvPr id="8" name="Chart 7">
          <a:extLst>
            <a:ext uri="{FF2B5EF4-FFF2-40B4-BE49-F238E27FC236}">
              <a16:creationId xmlns:a16="http://schemas.microsoft.com/office/drawing/2014/main" id="{FC27BD0C-D2A8-423C-866B-4DF5B10B2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6753</xdr:colOff>
      <xdr:row>52</xdr:row>
      <xdr:rowOff>156210</xdr:rowOff>
    </xdr:from>
    <xdr:to>
      <xdr:col>25</xdr:col>
      <xdr:colOff>526299</xdr:colOff>
      <xdr:row>67</xdr:row>
      <xdr:rowOff>126596</xdr:rowOff>
    </xdr:to>
    <xdr:graphicFrame macro="">
      <xdr:nvGraphicFramePr>
        <xdr:cNvPr id="9" name="Chart 8">
          <a:extLst>
            <a:ext uri="{FF2B5EF4-FFF2-40B4-BE49-F238E27FC236}">
              <a16:creationId xmlns:a16="http://schemas.microsoft.com/office/drawing/2014/main" id="{25A14898-4C63-48DF-AD30-C43717BA71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0</xdr:colOff>
      <xdr:row>1</xdr:row>
      <xdr:rowOff>0</xdr:rowOff>
    </xdr:from>
    <xdr:to>
      <xdr:col>21</xdr:col>
      <xdr:colOff>449580</xdr:colOff>
      <xdr:row>13</xdr:row>
      <xdr:rowOff>152400</xdr:rowOff>
    </xdr:to>
    <xdr:graphicFrame macro="">
      <xdr:nvGraphicFramePr>
        <xdr:cNvPr id="2" name="Chart 1">
          <a:extLst>
            <a:ext uri="{FF2B5EF4-FFF2-40B4-BE49-F238E27FC236}">
              <a16:creationId xmlns:a16="http://schemas.microsoft.com/office/drawing/2014/main" id="{2A87A158-B468-49B9-B6F3-FA8656048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17</xdr:row>
      <xdr:rowOff>0</xdr:rowOff>
    </xdr:from>
    <xdr:to>
      <xdr:col>21</xdr:col>
      <xdr:colOff>487680</xdr:colOff>
      <xdr:row>28</xdr:row>
      <xdr:rowOff>0</xdr:rowOff>
    </xdr:to>
    <xdr:graphicFrame macro="">
      <xdr:nvGraphicFramePr>
        <xdr:cNvPr id="3" name="Chart 2">
          <a:extLst>
            <a:ext uri="{FF2B5EF4-FFF2-40B4-BE49-F238E27FC236}">
              <a16:creationId xmlns:a16="http://schemas.microsoft.com/office/drawing/2014/main" id="{3C5B8190-CAA6-4C45-BD22-C5AF0A0D9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67</xdr:row>
      <xdr:rowOff>0</xdr:rowOff>
    </xdr:from>
    <xdr:to>
      <xdr:col>21</xdr:col>
      <xdr:colOff>502920</xdr:colOff>
      <xdr:row>76</xdr:row>
      <xdr:rowOff>38100</xdr:rowOff>
    </xdr:to>
    <xdr:graphicFrame macro="">
      <xdr:nvGraphicFramePr>
        <xdr:cNvPr id="5" name="Chart 4">
          <a:extLst>
            <a:ext uri="{FF2B5EF4-FFF2-40B4-BE49-F238E27FC236}">
              <a16:creationId xmlns:a16="http://schemas.microsoft.com/office/drawing/2014/main" id="{CDB2FDA1-3FEE-4CBB-BBEF-6DF6FB291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34</xdr:row>
      <xdr:rowOff>0</xdr:rowOff>
    </xdr:from>
    <xdr:to>
      <xdr:col>21</xdr:col>
      <xdr:colOff>449580</xdr:colOff>
      <xdr:row>46</xdr:row>
      <xdr:rowOff>152400</xdr:rowOff>
    </xdr:to>
    <xdr:graphicFrame macro="">
      <xdr:nvGraphicFramePr>
        <xdr:cNvPr id="8" name="Chart 7">
          <a:extLst>
            <a:ext uri="{FF2B5EF4-FFF2-40B4-BE49-F238E27FC236}">
              <a16:creationId xmlns:a16="http://schemas.microsoft.com/office/drawing/2014/main" id="{2E4E51F9-F22A-460C-9211-4572637BA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50</xdr:row>
      <xdr:rowOff>0</xdr:rowOff>
    </xdr:from>
    <xdr:to>
      <xdr:col>21</xdr:col>
      <xdr:colOff>487680</xdr:colOff>
      <xdr:row>62</xdr:row>
      <xdr:rowOff>30480</xdr:rowOff>
    </xdr:to>
    <xdr:graphicFrame macro="">
      <xdr:nvGraphicFramePr>
        <xdr:cNvPr id="9" name="Chart 8">
          <a:extLst>
            <a:ext uri="{FF2B5EF4-FFF2-40B4-BE49-F238E27FC236}">
              <a16:creationId xmlns:a16="http://schemas.microsoft.com/office/drawing/2014/main" id="{82220608-2383-4924-84A7-AE693C3BE8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1793</xdr:colOff>
      <xdr:row>76</xdr:row>
      <xdr:rowOff>98163</xdr:rowOff>
    </xdr:from>
    <xdr:to>
      <xdr:col>25</xdr:col>
      <xdr:colOff>543485</xdr:colOff>
      <xdr:row>91</xdr:row>
      <xdr:rowOff>69925</xdr:rowOff>
    </xdr:to>
    <xdr:graphicFrame macro="">
      <xdr:nvGraphicFramePr>
        <xdr:cNvPr id="10" name="Chart 9">
          <a:extLst>
            <a:ext uri="{FF2B5EF4-FFF2-40B4-BE49-F238E27FC236}">
              <a16:creationId xmlns:a16="http://schemas.microsoft.com/office/drawing/2014/main" id="{4673A719-B0A0-47DD-BB00-BE64674A6C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ud.bpa.gov\appdata\Shared%20Folders\CADEO\03_Projects\BPA_MSA_2\TO032_Com%20HVAC%20Data%20Collection\Task%203%20Implement%20Data%20Collection\Task3a%20Deliverables\TO32_HVAC%20Equipment%20Data%20Entry%20Tool_Draft_EXTERN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1ISLFLS01\Energy\BPA_Lighting\TO%2024%20Lighting\Analytica%20Inputs\TO24%20Non-res%20Lighting%20Analytica%20Data%202017-04-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carmichael\Downloads\NonResLightingStandardProtocolCalculator_v2.5%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ud.bpa.gov\appdata\Shared%20Folders\CADEO\03_Projects\BPA_MSA_2\TO032_Com%20HVAC%20Data%20Collection\Task%203%20Implement%20Data%20Collection\Data%20Entry%20System\HVAC%20Equipment%20Data%20Entry_MASTER.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orkhorse\webdrive\Common\DSM\DSM%20Incentive%20Analysis\SUMMIT%20BLUE%2006-01-05\Lighting%20100s\Incentive%20analysis%20-%20ligh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Questions"/>
      <sheetName val="Next Steps"/>
      <sheetName val="Summary"/>
      <sheetName val="Data Collection Fields-Stage 1"/>
      <sheetName val="Data Collection Fields-Stage 2"/>
      <sheetName val="Example Stage 1 Collection tool"/>
      <sheetName val="Example Stage 2 Collection tool"/>
      <sheetName val="Building Type Mapping"/>
      <sheetName val="Data Validation lists (bldg)"/>
      <sheetName val="Data Validation lists (hvac)"/>
      <sheetName val="AllProjectDataV3"/>
      <sheetName val="DetailedHVACData"/>
      <sheetName val="PrimaryHeatingOptionsTable"/>
      <sheetName val="PrimaryCoolingOptionsTable"/>
      <sheetName val="SuppHVACOptionsTable"/>
      <sheetName val="Additional Efficiency Options"/>
      <sheetName val="System-Capacity-Efficiency Type"/>
      <sheetName val="Dodge Data documentation"/>
      <sheetName val="AllProjectDataV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O2" t="e">
            <v>#REF!</v>
          </cell>
        </row>
        <row r="3">
          <cell r="O3" t="str">
            <v>Additional Efficiency Options</v>
          </cell>
        </row>
      </sheetData>
      <sheetData sheetId="9">
        <row r="2">
          <cell r="L2" t="e">
            <v>#REF!</v>
          </cell>
          <cell r="N2" t="e">
            <v>#REF!</v>
          </cell>
          <cell r="P2" t="e">
            <v>#REF!</v>
          </cell>
          <cell r="R2" t="e">
            <v>#REF!</v>
          </cell>
          <cell r="T2" t="e">
            <v>#REF!</v>
          </cell>
          <cell r="AA2" t="e">
            <v>#REF!</v>
          </cell>
          <cell r="AC2" t="e">
            <v>#REF!</v>
          </cell>
          <cell r="AE2" t="e">
            <v>#REF!</v>
          </cell>
          <cell r="AG2" t="e">
            <v>#REF!</v>
          </cell>
          <cell r="AI2" t="e">
            <v>#REF!</v>
          </cell>
          <cell r="AP2" t="e">
            <v>#REF!</v>
          </cell>
          <cell r="AR2" t="e">
            <v>#REF!</v>
          </cell>
          <cell r="AT2" t="e">
            <v>#REF!</v>
          </cell>
          <cell r="AV2" t="e">
            <v>#REF!</v>
          </cell>
          <cell r="AX2" t="e">
            <v>#REF!</v>
          </cell>
          <cell r="AZ2" t="e">
            <v>#REF!</v>
          </cell>
          <cell r="BB2" t="e">
            <v>#REF!</v>
          </cell>
        </row>
        <row r="4">
          <cell r="L4" t="e">
            <v>#REF!</v>
          </cell>
          <cell r="N4" t="e">
            <v>#REF!</v>
          </cell>
          <cell r="P4" t="e">
            <v>#REF!</v>
          </cell>
          <cell r="R4" t="e">
            <v>#REF!</v>
          </cell>
          <cell r="T4" t="e">
            <v>#REF!</v>
          </cell>
          <cell r="AA4" t="e">
            <v>#REF!</v>
          </cell>
          <cell r="AC4" t="e">
            <v>#REF!</v>
          </cell>
          <cell r="AE4" t="e">
            <v>#REF!</v>
          </cell>
          <cell r="AG4" t="e">
            <v>#REF!</v>
          </cell>
          <cell r="AI4" t="e">
            <v>#REF!</v>
          </cell>
          <cell r="AP4" t="e">
            <v>#REF!</v>
          </cell>
          <cell r="AR4" t="e">
            <v>#REF!</v>
          </cell>
          <cell r="AT4" t="e">
            <v>#REF!</v>
          </cell>
          <cell r="AV4" t="e">
            <v>#REF!</v>
          </cell>
          <cell r="AX4" t="e">
            <v>#REF!</v>
          </cell>
          <cell r="AZ4" t="e">
            <v>#REF!</v>
          </cell>
          <cell r="BB4" t="e">
            <v>#REF!</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sheetName val="Initial Indexes"/>
      <sheetName val="Data Needs"/>
      <sheetName val="Existing Commercial Stock (SF)"/>
      <sheetName val="Fixture Density"/>
      <sheetName val="Fixt Saturation by Application"/>
      <sheetName val="Fixt Saturation by Technology"/>
      <sheetName val="2010 Fixture Saturation"/>
      <sheetName val="Lamps per Fixture - Exist Equip"/>
      <sheetName val="Ballasts per Fixture"/>
      <sheetName val="Lamps per Fixture"/>
      <sheetName val="Outdoor Stock (Units)"/>
      <sheetName val="Outdoor Tech Saturation (Stock)"/>
      <sheetName val="Sales Mix"/>
      <sheetName val="Retail Rates"/>
      <sheetName val="Retrofit Rate"/>
      <sheetName val="Demolition Rate Data"/>
      <sheetName val="Total Bldg Stock Data"/>
      <sheetName val="HVAC Interaction Factor"/>
      <sheetName val="Daily Operating Hours"/>
      <sheetName val="Labor Cost"/>
      <sheetName val="Ballast Lifetime Op Hours"/>
      <sheetName val="Ballast Cost"/>
      <sheetName val="Fixture Cost"/>
      <sheetName val="Tech Specs RAW"/>
      <sheetName val="Efficacy"/>
      <sheetName val="Market Wattage"/>
      <sheetName val="Lamp Lifetime Calc"/>
      <sheetName val="Lamp Lifetime Operating Hours"/>
      <sheetName val="Lamp Cost"/>
      <sheetName val="Lamp Mapping Competition RAW"/>
      <sheetName val="Lamp Competition Maps"/>
      <sheetName val="Ballast Mapping Competition RAW"/>
      <sheetName val="Ballast Competition Maps"/>
      <sheetName val="Technology Map"/>
      <sheetName val="Sheet1"/>
      <sheetName val="Program Total Savings"/>
      <sheetName val="Prog Percent Savings by Sector"/>
      <sheetName val="Prog Percent Sav by Sector App"/>
      <sheetName val="Prog Baseline Tech Percentages"/>
      <sheetName val="Prog Efficient Tech Percentages"/>
    </sheetNames>
    <sheetDataSet>
      <sheetData sheetId="0">
        <row r="3">
          <cell r="D3" t="str">
            <v>Ambient Linear</v>
          </cell>
        </row>
        <row r="4">
          <cell r="D4" t="str">
            <v>Building Exterior HIGH</v>
          </cell>
        </row>
        <row r="5">
          <cell r="D5" t="str">
            <v>Building Exterior LOW</v>
          </cell>
        </row>
        <row r="6">
          <cell r="D6" t="str">
            <v>Decorative</v>
          </cell>
        </row>
        <row r="7">
          <cell r="D7" t="str">
            <v>Downlight Large</v>
          </cell>
        </row>
        <row r="8">
          <cell r="D8" t="str">
            <v>General Purpose</v>
          </cell>
        </row>
        <row r="9">
          <cell r="D9" t="str">
            <v>High/Low Bay HIGH</v>
          </cell>
        </row>
        <row r="10">
          <cell r="D10" t="str">
            <v>High/Low Bay LOW</v>
          </cell>
        </row>
        <row r="11">
          <cell r="D11" t="str">
            <v>Other</v>
          </cell>
        </row>
        <row r="12">
          <cell r="D12" t="str">
            <v>Parking Garage</v>
          </cell>
        </row>
        <row r="13">
          <cell r="D13" t="str">
            <v>Parking Lot</v>
          </cell>
        </row>
        <row r="14">
          <cell r="D14" t="str">
            <v>Street and Roadway HIGH</v>
          </cell>
        </row>
        <row r="15">
          <cell r="D15" t="str">
            <v>Street and Roadway LOW</v>
          </cell>
        </row>
        <row r="16">
          <cell r="D16" t="str">
            <v>Track Large</v>
          </cell>
        </row>
        <row r="17">
          <cell r="D17" t="str">
            <v>Track Small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able of Contents"/>
      <sheetName val="Project Eligibility"/>
      <sheetName val="Non-Res Lighting Applications"/>
      <sheetName val="Savings Calculations"/>
      <sheetName val="Project Input &amp; Savings Calcs"/>
      <sheetName val="Market Data"/>
      <sheetName val="Final Market Share Assumptions"/>
      <sheetName val="LED Tech Specs"/>
      <sheetName val="Incumbent Tech Specs"/>
      <sheetName val="Fixture Efficiency Assumptions"/>
      <sheetName val="Final Efficacy Assumptions"/>
      <sheetName val="Implied Wattage % Reduction"/>
      <sheetName val="ControlsSavingsFractions (CSFs)"/>
      <sheetName val="HVAC Interaction Factors"/>
      <sheetName val="EUL &amp; RUL Assumptions"/>
      <sheetName val="Lookup Tables"/>
      <sheetName val="Lists"/>
    </sheetNames>
    <sheetDataSet>
      <sheetData sheetId="0"/>
      <sheetData sheetId="1"/>
      <sheetData sheetId="2"/>
      <sheetData sheetId="3"/>
      <sheetData sheetId="4"/>
      <sheetData sheetId="5"/>
      <sheetData sheetId="6">
        <row r="441">
          <cell r="C441" t="str">
            <v>LED</v>
          </cell>
        </row>
        <row r="442">
          <cell r="C442"/>
          <cell r="D442"/>
          <cell r="E442"/>
          <cell r="F442"/>
          <cell r="G442"/>
          <cell r="H442"/>
          <cell r="I442"/>
          <cell r="J442"/>
          <cell r="K442"/>
          <cell r="L442"/>
        </row>
        <row r="443">
          <cell r="C443">
            <v>0.39799999999999613</v>
          </cell>
          <cell r="D443"/>
          <cell r="E443"/>
          <cell r="F443"/>
          <cell r="G443"/>
          <cell r="H443"/>
          <cell r="I443"/>
          <cell r="J443"/>
          <cell r="K443"/>
          <cell r="L443"/>
        </row>
        <row r="444">
          <cell r="C444">
            <v>0.1</v>
          </cell>
          <cell r="D444"/>
          <cell r="E444"/>
          <cell r="F444"/>
          <cell r="G444"/>
          <cell r="H444"/>
          <cell r="I444"/>
          <cell r="J444"/>
          <cell r="K444"/>
          <cell r="L444"/>
        </row>
        <row r="445">
          <cell r="C445">
            <v>0.2</v>
          </cell>
          <cell r="D445"/>
          <cell r="E445"/>
          <cell r="F445"/>
          <cell r="G445"/>
          <cell r="H445"/>
          <cell r="I445"/>
          <cell r="J445"/>
          <cell r="K445"/>
          <cell r="L445"/>
        </row>
        <row r="446">
          <cell r="C446">
            <v>0.26</v>
          </cell>
          <cell r="D446">
            <v>8.3333333333333329E-2</v>
          </cell>
          <cell r="E446">
            <v>0.45</v>
          </cell>
          <cell r="F446">
            <v>0.20666666666666667</v>
          </cell>
          <cell r="G446"/>
          <cell r="H446"/>
          <cell r="I446"/>
          <cell r="J446"/>
          <cell r="K446"/>
          <cell r="L446"/>
        </row>
        <row r="447">
          <cell r="C447"/>
          <cell r="D447">
            <v>0.16000000000000003</v>
          </cell>
          <cell r="E447">
            <v>0.25</v>
          </cell>
          <cell r="F447">
            <v>0.59</v>
          </cell>
          <cell r="G447"/>
          <cell r="H447"/>
          <cell r="I447"/>
          <cell r="J447"/>
          <cell r="K447"/>
          <cell r="L447"/>
        </row>
        <row r="448">
          <cell r="C448">
            <v>0.3</v>
          </cell>
          <cell r="D448">
            <v>0.15</v>
          </cell>
          <cell r="E448">
            <v>0.35</v>
          </cell>
          <cell r="F448">
            <v>0.2</v>
          </cell>
          <cell r="G448"/>
          <cell r="H448"/>
          <cell r="I448"/>
          <cell r="J448"/>
          <cell r="K448"/>
          <cell r="L448">
            <v>1</v>
          </cell>
        </row>
        <row r="449">
          <cell r="C449"/>
          <cell r="D449"/>
          <cell r="E449"/>
          <cell r="F449"/>
          <cell r="G449"/>
          <cell r="H449"/>
          <cell r="I449"/>
          <cell r="J449"/>
          <cell r="K449"/>
          <cell r="L449"/>
        </row>
        <row r="450">
          <cell r="C450">
            <v>0.14199999999999591</v>
          </cell>
          <cell r="D450"/>
          <cell r="E450"/>
          <cell r="F450"/>
          <cell r="G450"/>
          <cell r="H450"/>
          <cell r="I450"/>
          <cell r="J450"/>
          <cell r="K450"/>
          <cell r="L450"/>
        </row>
        <row r="451">
          <cell r="C451">
            <v>0.03</v>
          </cell>
          <cell r="D451"/>
          <cell r="E451"/>
          <cell r="F451"/>
          <cell r="G451"/>
          <cell r="H451"/>
          <cell r="I451"/>
          <cell r="J451"/>
          <cell r="K451"/>
          <cell r="L451"/>
        </row>
        <row r="452">
          <cell r="C452">
            <v>0.1</v>
          </cell>
          <cell r="D452"/>
          <cell r="E452"/>
          <cell r="F452"/>
          <cell r="G452"/>
          <cell r="H452"/>
          <cell r="I452"/>
          <cell r="J452"/>
          <cell r="K452"/>
          <cell r="L452"/>
        </row>
        <row r="453">
          <cell r="C453"/>
          <cell r="D453">
            <v>0.94</v>
          </cell>
          <cell r="E453">
            <v>0.01</v>
          </cell>
          <cell r="F453">
            <v>0.04</v>
          </cell>
          <cell r="G453"/>
          <cell r="H453"/>
          <cell r="I453"/>
          <cell r="J453"/>
          <cell r="K453"/>
          <cell r="L453"/>
        </row>
        <row r="454">
          <cell r="C454">
            <v>0.15</v>
          </cell>
          <cell r="D454">
            <v>0.80707070707070705</v>
          </cell>
          <cell r="E454">
            <v>8.5858585858585856E-3</v>
          </cell>
          <cell r="F454">
            <v>3.4343434343434343E-2</v>
          </cell>
          <cell r="G454"/>
          <cell r="H454"/>
          <cell r="I454"/>
          <cell r="J454"/>
          <cell r="K454"/>
          <cell r="L454">
            <v>1</v>
          </cell>
        </row>
        <row r="455">
          <cell r="C455"/>
          <cell r="D455"/>
          <cell r="E455"/>
          <cell r="F455"/>
          <cell r="G455"/>
          <cell r="H455"/>
          <cell r="I455"/>
          <cell r="J455"/>
          <cell r="K455"/>
          <cell r="L455"/>
        </row>
        <row r="456">
          <cell r="C456">
            <v>0.19899999999999096</v>
          </cell>
          <cell r="D456"/>
          <cell r="E456"/>
          <cell r="F456"/>
          <cell r="G456"/>
          <cell r="H456"/>
          <cell r="I456"/>
          <cell r="J456"/>
          <cell r="K456"/>
          <cell r="L456"/>
        </row>
        <row r="457">
          <cell r="C457">
            <v>0.05</v>
          </cell>
          <cell r="D457"/>
          <cell r="E457"/>
          <cell r="F457"/>
          <cell r="G457"/>
          <cell r="H457"/>
          <cell r="I457"/>
          <cell r="J457"/>
          <cell r="K457"/>
          <cell r="L457"/>
        </row>
        <row r="458">
          <cell r="C458">
            <v>0.05</v>
          </cell>
          <cell r="D458"/>
          <cell r="E458"/>
          <cell r="F458"/>
          <cell r="G458"/>
          <cell r="H458"/>
          <cell r="I458"/>
          <cell r="J458"/>
          <cell r="K458"/>
          <cell r="L458"/>
        </row>
        <row r="459">
          <cell r="C459">
            <v>0.08</v>
          </cell>
          <cell r="D459"/>
          <cell r="E459"/>
          <cell r="F459"/>
          <cell r="G459">
            <v>0.13</v>
          </cell>
          <cell r="H459">
            <v>0.7</v>
          </cell>
          <cell r="I459">
            <v>0.09</v>
          </cell>
          <cell r="J459"/>
          <cell r="K459"/>
          <cell r="L459"/>
        </row>
        <row r="460">
          <cell r="C460"/>
          <cell r="D460"/>
          <cell r="E460"/>
          <cell r="F460"/>
          <cell r="G460">
            <v>0.10823731080550898</v>
          </cell>
          <cell r="H460">
            <v>0.81757221094110444</v>
          </cell>
          <cell r="I460">
            <v>7.4190478253386566E-2</v>
          </cell>
          <cell r="J460"/>
          <cell r="K460"/>
          <cell r="L460"/>
        </row>
        <row r="461">
          <cell r="C461">
            <v>0.1</v>
          </cell>
          <cell r="D461"/>
          <cell r="E461"/>
          <cell r="F461"/>
          <cell r="G461">
            <v>9.741357972495808E-2</v>
          </cell>
          <cell r="H461">
            <v>0.73581498984699401</v>
          </cell>
          <cell r="I461">
            <v>6.6771430428047909E-2</v>
          </cell>
          <cell r="J461"/>
          <cell r="K461"/>
          <cell r="L461">
            <v>1</v>
          </cell>
        </row>
        <row r="462">
          <cell r="C462"/>
          <cell r="D462"/>
          <cell r="E462"/>
          <cell r="F462"/>
          <cell r="G462"/>
          <cell r="H462"/>
          <cell r="I462"/>
          <cell r="J462"/>
          <cell r="K462"/>
          <cell r="L462"/>
        </row>
        <row r="463">
          <cell r="C463">
            <v>0.1909999999999954</v>
          </cell>
          <cell r="D463"/>
          <cell r="E463"/>
          <cell r="F463"/>
          <cell r="G463"/>
          <cell r="H463"/>
          <cell r="I463"/>
          <cell r="J463"/>
          <cell r="K463"/>
          <cell r="L463"/>
        </row>
        <row r="464">
          <cell r="C464">
            <v>7.5000000000000011E-2</v>
          </cell>
          <cell r="D464"/>
          <cell r="E464"/>
          <cell r="F464"/>
          <cell r="G464"/>
          <cell r="H464"/>
          <cell r="I464"/>
          <cell r="J464"/>
          <cell r="K464"/>
          <cell r="L464"/>
        </row>
        <row r="465">
          <cell r="C465">
            <v>0.08</v>
          </cell>
          <cell r="D465"/>
          <cell r="E465"/>
          <cell r="F465"/>
          <cell r="G465"/>
          <cell r="H465"/>
          <cell r="I465"/>
          <cell r="J465"/>
          <cell r="K465"/>
          <cell r="L465"/>
        </row>
        <row r="466">
          <cell r="C466"/>
          <cell r="D466"/>
          <cell r="E466"/>
          <cell r="F466"/>
          <cell r="G466"/>
          <cell r="H466">
            <v>0.40584872481308198</v>
          </cell>
          <cell r="I466">
            <v>0.34391734380283689</v>
          </cell>
          <cell r="J466">
            <v>2.1339353302876257E-2</v>
          </cell>
          <cell r="K466">
            <v>0.22889457808120475</v>
          </cell>
          <cell r="L466"/>
        </row>
        <row r="467">
          <cell r="C467">
            <v>0.15</v>
          </cell>
          <cell r="D467"/>
          <cell r="E467"/>
          <cell r="F467"/>
          <cell r="G467"/>
          <cell r="H467">
            <v>0.3449714160911197</v>
          </cell>
          <cell r="I467">
            <v>0.29232974223241137</v>
          </cell>
          <cell r="J467">
            <v>1.8138450307444817E-2</v>
          </cell>
          <cell r="K467">
            <v>0.19456039136902403</v>
          </cell>
          <cell r="L467">
            <v>0.99999999999999989</v>
          </cell>
        </row>
        <row r="468">
          <cell r="C468"/>
          <cell r="D468"/>
          <cell r="E468"/>
          <cell r="F468"/>
          <cell r="G468"/>
          <cell r="H468"/>
          <cell r="I468"/>
          <cell r="J468"/>
          <cell r="K468"/>
          <cell r="L468"/>
        </row>
        <row r="469">
          <cell r="C469">
            <v>0.23100000000000875</v>
          </cell>
          <cell r="D469"/>
          <cell r="E469"/>
          <cell r="F469"/>
          <cell r="G469"/>
          <cell r="H469"/>
          <cell r="I469"/>
          <cell r="J469"/>
          <cell r="K469"/>
          <cell r="L469"/>
        </row>
        <row r="470">
          <cell r="C470">
            <v>0.25</v>
          </cell>
          <cell r="D470"/>
          <cell r="E470"/>
          <cell r="F470"/>
          <cell r="G470"/>
          <cell r="H470"/>
          <cell r="I470"/>
          <cell r="J470"/>
          <cell r="K470"/>
          <cell r="L470"/>
        </row>
        <row r="471">
          <cell r="C471">
            <v>0.25</v>
          </cell>
          <cell r="D471"/>
          <cell r="E471"/>
          <cell r="F471"/>
          <cell r="G471"/>
          <cell r="H471"/>
          <cell r="I471"/>
          <cell r="J471"/>
          <cell r="K471"/>
          <cell r="L471"/>
        </row>
        <row r="472">
          <cell r="C472"/>
          <cell r="D472"/>
          <cell r="E472">
            <v>1</v>
          </cell>
          <cell r="F472">
            <v>0</v>
          </cell>
          <cell r="G472"/>
          <cell r="H472"/>
          <cell r="I472"/>
          <cell r="J472"/>
          <cell r="K472"/>
          <cell r="L472"/>
        </row>
        <row r="473">
          <cell r="C473">
            <v>0.25</v>
          </cell>
          <cell r="D473"/>
          <cell r="E473">
            <v>0.75</v>
          </cell>
          <cell r="F473"/>
          <cell r="G473"/>
          <cell r="H473"/>
          <cell r="I473"/>
          <cell r="J473"/>
          <cell r="K473"/>
          <cell r="L473">
            <v>1</v>
          </cell>
        </row>
        <row r="474">
          <cell r="C474"/>
          <cell r="D474"/>
          <cell r="E474"/>
          <cell r="F474"/>
          <cell r="G474"/>
          <cell r="H474"/>
          <cell r="I474"/>
          <cell r="J474"/>
          <cell r="K474"/>
          <cell r="L474"/>
        </row>
        <row r="475">
          <cell r="C475">
            <v>0.23100000000000875</v>
          </cell>
          <cell r="D475"/>
          <cell r="E475"/>
          <cell r="F475"/>
          <cell r="G475"/>
          <cell r="H475"/>
          <cell r="I475"/>
          <cell r="J475"/>
          <cell r="K475"/>
          <cell r="L475"/>
        </row>
        <row r="476">
          <cell r="C476">
            <v>0.05</v>
          </cell>
          <cell r="D476"/>
          <cell r="E476"/>
          <cell r="F476"/>
          <cell r="G476"/>
          <cell r="H476"/>
          <cell r="I476"/>
          <cell r="J476"/>
          <cell r="K476"/>
          <cell r="L476"/>
        </row>
        <row r="477">
          <cell r="C477">
            <v>0.15</v>
          </cell>
          <cell r="D477"/>
          <cell r="E477"/>
          <cell r="F477"/>
          <cell r="G477"/>
          <cell r="H477"/>
          <cell r="I477"/>
          <cell r="J477"/>
          <cell r="K477"/>
          <cell r="L477"/>
        </row>
        <row r="478">
          <cell r="C478"/>
          <cell r="D478"/>
          <cell r="E478">
            <v>1</v>
          </cell>
          <cell r="F478">
            <v>0</v>
          </cell>
          <cell r="G478"/>
          <cell r="H478"/>
          <cell r="I478"/>
          <cell r="J478"/>
          <cell r="K478"/>
          <cell r="L478"/>
        </row>
        <row r="479">
          <cell r="C479">
            <v>0.2</v>
          </cell>
          <cell r="D479"/>
          <cell r="E479">
            <v>0.8</v>
          </cell>
          <cell r="F479"/>
          <cell r="G479"/>
          <cell r="H479"/>
          <cell r="I479"/>
          <cell r="J479"/>
          <cell r="K479"/>
          <cell r="L479">
            <v>1</v>
          </cell>
        </row>
        <row r="480">
          <cell r="C480"/>
          <cell r="D480"/>
          <cell r="E480"/>
          <cell r="F480"/>
          <cell r="G480"/>
          <cell r="H480"/>
          <cell r="I480"/>
          <cell r="J480"/>
          <cell r="K480"/>
          <cell r="L480"/>
        </row>
        <row r="481">
          <cell r="C481">
            <v>0.23100000000000875</v>
          </cell>
          <cell r="D481"/>
          <cell r="E481"/>
          <cell r="F481"/>
          <cell r="G481"/>
          <cell r="H481"/>
          <cell r="I481"/>
          <cell r="J481"/>
          <cell r="K481"/>
          <cell r="L481"/>
        </row>
        <row r="482">
          <cell r="C482">
            <v>0.25</v>
          </cell>
          <cell r="D482"/>
          <cell r="E482"/>
          <cell r="F482"/>
          <cell r="G482"/>
          <cell r="H482"/>
          <cell r="I482"/>
          <cell r="J482"/>
          <cell r="K482"/>
          <cell r="L482"/>
        </row>
        <row r="483">
          <cell r="C483">
            <v>0.25</v>
          </cell>
          <cell r="D483"/>
          <cell r="E483"/>
          <cell r="F483"/>
          <cell r="G483"/>
          <cell r="H483"/>
          <cell r="I483"/>
          <cell r="J483"/>
          <cell r="K483"/>
          <cell r="L483"/>
        </row>
        <row r="484">
          <cell r="C484"/>
          <cell r="D484"/>
          <cell r="E484">
            <v>0.53</v>
          </cell>
          <cell r="F484">
            <v>0.47</v>
          </cell>
          <cell r="G484"/>
          <cell r="H484"/>
          <cell r="I484"/>
          <cell r="J484"/>
          <cell r="K484"/>
          <cell r="L484"/>
        </row>
        <row r="485">
          <cell r="C485">
            <v>0.25</v>
          </cell>
          <cell r="D485"/>
          <cell r="E485">
            <v>0.39750000000000002</v>
          </cell>
          <cell r="F485">
            <v>0.35249999999999998</v>
          </cell>
          <cell r="G485"/>
          <cell r="H485"/>
          <cell r="I485"/>
          <cell r="J485"/>
          <cell r="K485"/>
          <cell r="L485">
            <v>1</v>
          </cell>
        </row>
        <row r="486">
          <cell r="C486"/>
          <cell r="D486"/>
          <cell r="E486"/>
          <cell r="F486"/>
          <cell r="G486"/>
          <cell r="H486"/>
          <cell r="I486"/>
          <cell r="J486"/>
          <cell r="K486"/>
          <cell r="L486"/>
        </row>
        <row r="487">
          <cell r="C487">
            <v>0.23100000000000875</v>
          </cell>
          <cell r="D487"/>
          <cell r="E487"/>
          <cell r="F487"/>
          <cell r="G487"/>
          <cell r="H487"/>
          <cell r="I487"/>
          <cell r="J487"/>
          <cell r="K487"/>
          <cell r="L487"/>
        </row>
        <row r="488">
          <cell r="C488">
            <v>0.05</v>
          </cell>
          <cell r="D488"/>
          <cell r="E488"/>
          <cell r="F488"/>
          <cell r="G488"/>
          <cell r="H488"/>
          <cell r="I488"/>
          <cell r="J488"/>
          <cell r="K488"/>
          <cell r="L488"/>
        </row>
        <row r="489">
          <cell r="C489">
            <v>0.15</v>
          </cell>
          <cell r="D489"/>
          <cell r="E489"/>
          <cell r="F489"/>
          <cell r="G489"/>
          <cell r="H489"/>
          <cell r="I489"/>
          <cell r="J489"/>
          <cell r="K489"/>
          <cell r="L489"/>
        </row>
        <row r="490">
          <cell r="C490"/>
          <cell r="D490"/>
          <cell r="E490">
            <v>0.53</v>
          </cell>
          <cell r="F490">
            <v>0.47</v>
          </cell>
          <cell r="G490"/>
          <cell r="H490"/>
          <cell r="I490"/>
          <cell r="J490"/>
          <cell r="K490"/>
          <cell r="L490"/>
        </row>
        <row r="491">
          <cell r="C491">
            <v>0.2</v>
          </cell>
          <cell r="D491"/>
          <cell r="E491">
            <v>0.42400000000000004</v>
          </cell>
          <cell r="F491">
            <v>0.376</v>
          </cell>
          <cell r="G491"/>
          <cell r="H491"/>
          <cell r="I491"/>
          <cell r="J491"/>
          <cell r="K491"/>
          <cell r="L491">
            <v>1</v>
          </cell>
        </row>
        <row r="492">
          <cell r="C492"/>
          <cell r="D492"/>
          <cell r="E492"/>
          <cell r="F492"/>
          <cell r="G492"/>
          <cell r="H492"/>
          <cell r="I492"/>
          <cell r="J492"/>
          <cell r="K492"/>
          <cell r="L492"/>
        </row>
        <row r="493">
          <cell r="C493">
            <v>0.3860000000000241</v>
          </cell>
          <cell r="D493"/>
          <cell r="E493"/>
          <cell r="F493"/>
          <cell r="G493"/>
          <cell r="H493"/>
          <cell r="I493"/>
          <cell r="J493"/>
          <cell r="K493"/>
          <cell r="L493"/>
        </row>
        <row r="494">
          <cell r="C494">
            <v>0.25</v>
          </cell>
          <cell r="D494"/>
          <cell r="E494"/>
          <cell r="F494"/>
          <cell r="G494"/>
          <cell r="H494"/>
          <cell r="I494"/>
          <cell r="J494"/>
          <cell r="K494"/>
          <cell r="L494"/>
        </row>
        <row r="495">
          <cell r="C495">
            <v>0.25</v>
          </cell>
          <cell r="D495"/>
          <cell r="E495"/>
          <cell r="F495"/>
          <cell r="G495"/>
          <cell r="H495"/>
          <cell r="I495"/>
          <cell r="J495"/>
          <cell r="K495"/>
          <cell r="L495"/>
        </row>
        <row r="496">
          <cell r="C496"/>
          <cell r="D496">
            <v>6.2423484822751299E-2</v>
          </cell>
          <cell r="E496"/>
          <cell r="F496">
            <v>0.28873366258139804</v>
          </cell>
          <cell r="G496"/>
          <cell r="H496"/>
          <cell r="I496"/>
          <cell r="J496">
            <v>0.13848201567648033</v>
          </cell>
          <cell r="K496">
            <v>0.51036083691937029</v>
          </cell>
          <cell r="L496"/>
        </row>
        <row r="497">
          <cell r="C497">
            <v>0.3</v>
          </cell>
          <cell r="D497">
            <v>4.3696439375925905E-2</v>
          </cell>
          <cell r="E497"/>
          <cell r="F497">
            <v>0.20211356380697862</v>
          </cell>
          <cell r="G497"/>
          <cell r="H497"/>
          <cell r="I497"/>
          <cell r="J497">
            <v>9.6937410973536225E-2</v>
          </cell>
          <cell r="K497">
            <v>0.35725258584355918</v>
          </cell>
          <cell r="L497">
            <v>1</v>
          </cell>
        </row>
        <row r="498">
          <cell r="C498"/>
          <cell r="D498"/>
          <cell r="E498"/>
          <cell r="F498"/>
          <cell r="G498"/>
          <cell r="H498"/>
          <cell r="I498"/>
          <cell r="J498"/>
          <cell r="K498"/>
          <cell r="L498"/>
        </row>
        <row r="499">
          <cell r="C499">
            <v>0.41600000000002524</v>
          </cell>
          <cell r="D499"/>
          <cell r="E499"/>
          <cell r="F499"/>
          <cell r="G499"/>
          <cell r="H499"/>
          <cell r="I499"/>
          <cell r="J499"/>
          <cell r="K499"/>
          <cell r="L499"/>
        </row>
        <row r="500">
          <cell r="C500">
            <v>0.25</v>
          </cell>
          <cell r="D500"/>
          <cell r="E500"/>
          <cell r="F500"/>
          <cell r="G500"/>
          <cell r="H500"/>
          <cell r="I500"/>
          <cell r="J500"/>
          <cell r="K500"/>
          <cell r="L500"/>
        </row>
        <row r="501">
          <cell r="C501">
            <v>0.25</v>
          </cell>
          <cell r="D501"/>
          <cell r="E501"/>
          <cell r="F501"/>
          <cell r="G501"/>
          <cell r="H501"/>
          <cell r="I501"/>
          <cell r="J501"/>
          <cell r="K501"/>
          <cell r="L501"/>
        </row>
        <row r="502">
          <cell r="C502"/>
          <cell r="D502">
            <v>1.0412612871752906E-2</v>
          </cell>
          <cell r="E502"/>
          <cell r="F502">
            <v>2.1362031715931262E-2</v>
          </cell>
          <cell r="G502"/>
          <cell r="H502"/>
          <cell r="I502">
            <v>6.1952973904654957E-2</v>
          </cell>
          <cell r="J502">
            <v>0.20322172933746663</v>
          </cell>
          <cell r="K502">
            <v>0.70305065217019413</v>
          </cell>
          <cell r="L502"/>
        </row>
        <row r="503">
          <cell r="C503">
            <v>0.35</v>
          </cell>
          <cell r="D503">
            <v>6.7681983666393894E-3</v>
          </cell>
          <cell r="E503"/>
          <cell r="F503">
            <v>1.388532061535532E-2</v>
          </cell>
          <cell r="G503"/>
          <cell r="H503"/>
          <cell r="I503">
            <v>4.0269433038025722E-2</v>
          </cell>
          <cell r="J503">
            <v>0.13209412406935331</v>
          </cell>
          <cell r="K503">
            <v>0.45698292391062623</v>
          </cell>
          <cell r="L503">
            <v>0.99999999999999989</v>
          </cell>
        </row>
        <row r="504">
          <cell r="C504"/>
          <cell r="D504"/>
          <cell r="E504"/>
          <cell r="F504"/>
          <cell r="G504"/>
          <cell r="H504"/>
          <cell r="I504"/>
          <cell r="J504"/>
          <cell r="K504"/>
          <cell r="L504"/>
        </row>
        <row r="505">
          <cell r="C505">
            <v>0.34600000000000364</v>
          </cell>
          <cell r="D505"/>
          <cell r="E505"/>
          <cell r="F505"/>
          <cell r="G505"/>
          <cell r="H505"/>
          <cell r="I505"/>
          <cell r="J505"/>
          <cell r="K505"/>
          <cell r="L505"/>
        </row>
        <row r="506">
          <cell r="C506">
            <v>0.2</v>
          </cell>
          <cell r="D506"/>
          <cell r="E506"/>
          <cell r="F506"/>
          <cell r="G506"/>
          <cell r="H506"/>
          <cell r="I506"/>
          <cell r="J506"/>
          <cell r="K506"/>
          <cell r="L506"/>
        </row>
        <row r="507">
          <cell r="C507">
            <v>0.18</v>
          </cell>
          <cell r="D507"/>
          <cell r="E507"/>
          <cell r="F507"/>
          <cell r="G507"/>
          <cell r="H507"/>
          <cell r="I507"/>
          <cell r="J507"/>
          <cell r="K507"/>
          <cell r="L507"/>
        </row>
        <row r="508">
          <cell r="C508"/>
          <cell r="D508"/>
          <cell r="E508"/>
          <cell r="F508"/>
          <cell r="G508"/>
          <cell r="H508">
            <v>0.68279999138158809</v>
          </cell>
          <cell r="I508">
            <v>0.12530151839823456</v>
          </cell>
          <cell r="J508">
            <v>8.1123045315002598E-2</v>
          </cell>
          <cell r="K508">
            <v>0.11077544490517484</v>
          </cell>
          <cell r="L508"/>
        </row>
        <row r="509">
          <cell r="C509">
            <v>0.25</v>
          </cell>
          <cell r="D509"/>
          <cell r="E509"/>
          <cell r="F509"/>
          <cell r="G509"/>
          <cell r="H509">
            <v>0.51209999353619107</v>
          </cell>
          <cell r="I509">
            <v>9.3976138798675918E-2</v>
          </cell>
          <cell r="J509">
            <v>6.0842283986251952E-2</v>
          </cell>
          <cell r="K509">
            <v>8.3081583678881132E-2</v>
          </cell>
          <cell r="L509">
            <v>1</v>
          </cell>
        </row>
        <row r="510">
          <cell r="C510"/>
          <cell r="D510"/>
          <cell r="E510"/>
          <cell r="F510"/>
          <cell r="G510"/>
          <cell r="H510"/>
          <cell r="I510"/>
          <cell r="J510"/>
          <cell r="K510"/>
          <cell r="L510"/>
        </row>
        <row r="511">
          <cell r="C511">
            <v>0.51800000000000068</v>
          </cell>
          <cell r="D511"/>
          <cell r="E511"/>
          <cell r="F511"/>
          <cell r="G511"/>
          <cell r="H511"/>
          <cell r="I511"/>
          <cell r="J511"/>
          <cell r="K511"/>
          <cell r="L511"/>
        </row>
        <row r="512">
          <cell r="C512">
            <v>0.5</v>
          </cell>
          <cell r="D512"/>
          <cell r="E512"/>
          <cell r="F512"/>
          <cell r="G512"/>
          <cell r="H512"/>
          <cell r="I512"/>
          <cell r="J512"/>
          <cell r="K512"/>
          <cell r="L512"/>
        </row>
        <row r="513">
          <cell r="C513">
            <v>0.4</v>
          </cell>
          <cell r="D513"/>
          <cell r="E513"/>
          <cell r="F513"/>
          <cell r="G513"/>
          <cell r="H513"/>
          <cell r="I513"/>
          <cell r="J513"/>
          <cell r="K513"/>
          <cell r="L513"/>
        </row>
        <row r="514">
          <cell r="C514"/>
          <cell r="D514"/>
          <cell r="E514"/>
          <cell r="F514"/>
          <cell r="G514"/>
          <cell r="H514"/>
          <cell r="I514"/>
          <cell r="J514">
            <v>0.95000000000000007</v>
          </cell>
          <cell r="K514">
            <v>0.05</v>
          </cell>
          <cell r="L514"/>
        </row>
        <row r="515">
          <cell r="C515">
            <v>0.45</v>
          </cell>
          <cell r="D515"/>
          <cell r="E515"/>
          <cell r="F515"/>
          <cell r="G515"/>
          <cell r="H515"/>
          <cell r="I515"/>
          <cell r="J515">
            <v>0.52250000000000008</v>
          </cell>
          <cell r="K515">
            <v>2.7500000000000004E-2</v>
          </cell>
          <cell r="L515">
            <v>1.0000000000000002</v>
          </cell>
        </row>
      </sheetData>
      <sheetData sheetId="7"/>
      <sheetData sheetId="8">
        <row r="38">
          <cell r="C38" t="str">
            <v>A-Type Lamps</v>
          </cell>
          <cell r="D38">
            <v>79.228571428568102</v>
          </cell>
          <cell r="E38">
            <v>82.885714285715949</v>
          </cell>
          <cell r="F38">
            <v>86.439999999973224</v>
          </cell>
          <cell r="G38">
            <v>89.891428571398137</v>
          </cell>
          <cell r="H38">
            <v>93.239999999990687</v>
          </cell>
          <cell r="I38">
            <v>96.485714285663562</v>
          </cell>
          <cell r="J38">
            <v>99.628571428533178</v>
          </cell>
          <cell r="K38">
            <v>102.66857142857043</v>
          </cell>
          <cell r="L38">
            <v>105.60571428565891</v>
          </cell>
          <cell r="M38">
            <v>108.43999999997322</v>
          </cell>
          <cell r="N38">
            <v>111.17142857139697</v>
          </cell>
          <cell r="O38">
            <v>113.79999999998836</v>
          </cell>
          <cell r="P38">
            <v>116.32571428566007</v>
          </cell>
          <cell r="Q38">
            <v>118.74857142855763</v>
          </cell>
          <cell r="R38">
            <v>121.06857142856461</v>
          </cell>
          <cell r="S38">
            <v>123.28571428568102</v>
          </cell>
          <cell r="T38">
            <v>125.39999999996508</v>
          </cell>
          <cell r="U38">
            <v>127.41142857141676</v>
          </cell>
          <cell r="V38">
            <v>129.31999999994878</v>
          </cell>
          <cell r="W38">
            <v>131.12571428567753</v>
          </cell>
          <cell r="X38">
            <v>132.82857142854482</v>
          </cell>
        </row>
        <row r="39">
          <cell r="C39" t="str">
            <v>Downlight/Track - Large</v>
          </cell>
          <cell r="D39">
            <v>67.114285714225844</v>
          </cell>
          <cell r="E39">
            <v>70.022857142816065</v>
          </cell>
          <cell r="F39">
            <v>72.839999999996508</v>
          </cell>
          <cell r="G39">
            <v>75.56571428567986</v>
          </cell>
          <cell r="H39">
            <v>78.199999999982538</v>
          </cell>
          <cell r="I39">
            <v>80.742857142846333</v>
          </cell>
          <cell r="J39">
            <v>83.194285714242142</v>
          </cell>
          <cell r="K39">
            <v>85.554285714257276</v>
          </cell>
          <cell r="L39">
            <v>87.822857142862631</v>
          </cell>
          <cell r="M39">
            <v>89.999999999970896</v>
          </cell>
          <cell r="N39">
            <v>92.085714285698486</v>
          </cell>
          <cell r="O39">
            <v>94.079999999987194</v>
          </cell>
          <cell r="P39">
            <v>95.982857142807916</v>
          </cell>
          <cell r="Q39">
            <v>97.794285714277066</v>
          </cell>
          <cell r="R39">
            <v>99.51428571427823</v>
          </cell>
          <cell r="S39">
            <v>101.14285714281141</v>
          </cell>
          <cell r="T39">
            <v>102.67999999999302</v>
          </cell>
          <cell r="U39">
            <v>104.12571428570664</v>
          </cell>
          <cell r="V39">
            <v>105.47999999995227</v>
          </cell>
          <cell r="W39">
            <v>106.74285714284633</v>
          </cell>
          <cell r="X39">
            <v>107.91428571430151</v>
          </cell>
        </row>
        <row r="40">
          <cell r="C40" t="str">
            <v>Downlight/Track - Small</v>
          </cell>
          <cell r="D40">
            <v>61.228571428568102</v>
          </cell>
          <cell r="E40">
            <v>63.405714285734575</v>
          </cell>
          <cell r="F40">
            <v>65.520000000018626</v>
          </cell>
          <cell r="G40">
            <v>67.571428571420256</v>
          </cell>
          <cell r="H40">
            <v>69.559999999997672</v>
          </cell>
          <cell r="I40">
            <v>71.485714285692666</v>
          </cell>
          <cell r="J40">
            <v>73.348571428563446</v>
          </cell>
          <cell r="K40">
            <v>75.148571428580908</v>
          </cell>
          <cell r="L40">
            <v>76.885714285715949</v>
          </cell>
          <cell r="M40">
            <v>78.559999999997672</v>
          </cell>
          <cell r="N40">
            <v>80.171428571426077</v>
          </cell>
          <cell r="O40">
            <v>81.720000000001164</v>
          </cell>
          <cell r="P40">
            <v>83.205714285722934</v>
          </cell>
          <cell r="Q40">
            <v>84.628571428591385</v>
          </cell>
          <cell r="R40">
            <v>85.988571428577416</v>
          </cell>
          <cell r="S40">
            <v>87.285714285710128</v>
          </cell>
          <cell r="T40">
            <v>88.520000000018626</v>
          </cell>
          <cell r="U40">
            <v>89.691428571415599</v>
          </cell>
          <cell r="V40">
            <v>90.799999999988358</v>
          </cell>
          <cell r="W40">
            <v>91.845714285736904</v>
          </cell>
          <cell r="X40">
            <v>92.828571428544819</v>
          </cell>
        </row>
        <row r="41">
          <cell r="C41" t="str">
            <v>Linear Fixture</v>
          </cell>
          <cell r="D41">
            <v>112.14285714289872</v>
          </cell>
          <cell r="E41">
            <v>117.34857142856345</v>
          </cell>
          <cell r="F41">
            <v>122.40000000002328</v>
          </cell>
          <cell r="G41">
            <v>127.29714285722002</v>
          </cell>
          <cell r="H41">
            <v>132.04000000003725</v>
          </cell>
          <cell r="I41">
            <v>136.62857142864959</v>
          </cell>
          <cell r="J41">
            <v>141.06285714288242</v>
          </cell>
          <cell r="K41">
            <v>145.34285714296857</v>
          </cell>
          <cell r="L41">
            <v>149.468571428617</v>
          </cell>
          <cell r="M41">
            <v>153.44000000011874</v>
          </cell>
          <cell r="N41">
            <v>157.25714285718277</v>
          </cell>
          <cell r="O41">
            <v>160.92000000010012</v>
          </cell>
          <cell r="P41">
            <v>164.42857142857974</v>
          </cell>
          <cell r="Q41">
            <v>167.78285714291269</v>
          </cell>
          <cell r="R41">
            <v>170.98285714286612</v>
          </cell>
          <cell r="S41">
            <v>174.02857142867288</v>
          </cell>
          <cell r="T41">
            <v>176.92000000004191</v>
          </cell>
          <cell r="U41">
            <v>179.65714285720605</v>
          </cell>
          <cell r="V41">
            <v>182.23999999999069</v>
          </cell>
          <cell r="W41">
            <v>184.66857142862864</v>
          </cell>
          <cell r="X41">
            <v>186.94285714288708</v>
          </cell>
        </row>
        <row r="42">
          <cell r="C42" t="str">
            <v>Low and High Bay</v>
          </cell>
          <cell r="D42">
            <v>83.399999999965075</v>
          </cell>
          <cell r="E42">
            <v>88.679999999934807</v>
          </cell>
          <cell r="F42">
            <v>93.799999999930151</v>
          </cell>
          <cell r="G42">
            <v>98.759999999951106</v>
          </cell>
          <cell r="H42">
            <v>103.55999999999767</v>
          </cell>
          <cell r="I42">
            <v>108.19999999995343</v>
          </cell>
          <cell r="J42">
            <v>112.67999999999302</v>
          </cell>
          <cell r="K42">
            <v>117</v>
          </cell>
          <cell r="L42">
            <v>121.15999999997439</v>
          </cell>
          <cell r="M42">
            <v>125.1600000000326</v>
          </cell>
          <cell r="N42">
            <v>129</v>
          </cell>
          <cell r="O42">
            <v>132.68000000005122</v>
          </cell>
          <cell r="P42">
            <v>136.19999999989523</v>
          </cell>
          <cell r="Q42">
            <v>139.55999999993946</v>
          </cell>
          <cell r="R42">
            <v>142.75999999995111</v>
          </cell>
          <cell r="S42">
            <v>145.79999999993015</v>
          </cell>
          <cell r="T42">
            <v>148.67999999993481</v>
          </cell>
          <cell r="U42">
            <v>151.39999999996508</v>
          </cell>
          <cell r="V42">
            <v>153.95999999996275</v>
          </cell>
          <cell r="W42">
            <v>156.35999999998603</v>
          </cell>
          <cell r="X42">
            <v>158.59999999997672</v>
          </cell>
        </row>
        <row r="43">
          <cell r="C43" t="str">
            <v>Decorative</v>
          </cell>
          <cell r="D43">
            <v>66.22857142862631</v>
          </cell>
          <cell r="E43">
            <v>71.0057142857695</v>
          </cell>
          <cell r="F43">
            <v>75.640000000072177</v>
          </cell>
          <cell r="G43">
            <v>80.131428571476135</v>
          </cell>
          <cell r="H43">
            <v>84.480000000097789</v>
          </cell>
          <cell r="I43">
            <v>88.685714285820723</v>
          </cell>
          <cell r="J43">
            <v>92.748571428644937</v>
          </cell>
          <cell r="K43">
            <v>96.668571428686846</v>
          </cell>
          <cell r="L43">
            <v>100.44571428583004</v>
          </cell>
          <cell r="M43">
            <v>104.08000000013271</v>
          </cell>
          <cell r="N43">
            <v>107.57142857142026</v>
          </cell>
          <cell r="O43">
            <v>110.92000000004191</v>
          </cell>
          <cell r="P43">
            <v>114.12571428576484</v>
          </cell>
          <cell r="Q43">
            <v>117.18857142858906</v>
          </cell>
          <cell r="R43">
            <v>120.10857142863097</v>
          </cell>
          <cell r="S43">
            <v>122.88571428577416</v>
          </cell>
          <cell r="T43">
            <v>125.52000000007683</v>
          </cell>
          <cell r="U43">
            <v>128.01142857148079</v>
          </cell>
          <cell r="V43">
            <v>130.36000000004424</v>
          </cell>
          <cell r="W43">
            <v>132.56571428576717</v>
          </cell>
          <cell r="X43">
            <v>134.62857142864959</v>
          </cell>
        </row>
        <row r="44">
          <cell r="C44" t="str">
            <v>Area and Roadway</v>
          </cell>
          <cell r="D44">
            <v>71.399999999965075</v>
          </cell>
          <cell r="E44">
            <v>76.679999999934807</v>
          </cell>
          <cell r="F44">
            <v>81.799999999930151</v>
          </cell>
          <cell r="G44">
            <v>86.759999999951106</v>
          </cell>
          <cell r="H44">
            <v>91.559999999997672</v>
          </cell>
          <cell r="I44">
            <v>96.199999999953434</v>
          </cell>
          <cell r="J44">
            <v>100.67999999999302</v>
          </cell>
          <cell r="K44">
            <v>105</v>
          </cell>
          <cell r="L44">
            <v>109.15999999997439</v>
          </cell>
          <cell r="M44">
            <v>113.1600000000326</v>
          </cell>
          <cell r="N44">
            <v>117</v>
          </cell>
          <cell r="O44">
            <v>120.68000000005122</v>
          </cell>
          <cell r="P44">
            <v>124.19999999989523</v>
          </cell>
          <cell r="Q44">
            <v>127.55999999993946</v>
          </cell>
          <cell r="R44">
            <v>130.75999999995111</v>
          </cell>
          <cell r="S44">
            <v>133.79999999993015</v>
          </cell>
          <cell r="T44">
            <v>136.67999999993481</v>
          </cell>
          <cell r="U44">
            <v>139.39999999996508</v>
          </cell>
          <cell r="V44">
            <v>141.95999999996275</v>
          </cell>
          <cell r="W44">
            <v>144.35999999998603</v>
          </cell>
          <cell r="X44">
            <v>146.59999999997672</v>
          </cell>
        </row>
        <row r="45">
          <cell r="C45" t="str">
            <v>Parking Lot</v>
          </cell>
          <cell r="D45">
            <v>71.399999999965075</v>
          </cell>
          <cell r="E45">
            <v>76.679999999934807</v>
          </cell>
          <cell r="F45">
            <v>81.799999999930151</v>
          </cell>
          <cell r="G45">
            <v>86.759999999951106</v>
          </cell>
          <cell r="H45">
            <v>91.559999999997672</v>
          </cell>
          <cell r="I45">
            <v>96.199999999953434</v>
          </cell>
          <cell r="J45">
            <v>100.67999999999302</v>
          </cell>
          <cell r="K45">
            <v>105</v>
          </cell>
          <cell r="L45">
            <v>109.15999999997439</v>
          </cell>
          <cell r="M45">
            <v>113.1600000000326</v>
          </cell>
          <cell r="N45">
            <v>117</v>
          </cell>
          <cell r="O45">
            <v>120.68000000005122</v>
          </cell>
          <cell r="P45">
            <v>124.19999999989523</v>
          </cell>
          <cell r="Q45">
            <v>127.55999999993946</v>
          </cell>
          <cell r="R45">
            <v>130.75999999995111</v>
          </cell>
          <cell r="S45">
            <v>133.79999999993015</v>
          </cell>
          <cell r="T45">
            <v>136.67999999993481</v>
          </cell>
          <cell r="U45">
            <v>139.39999999996508</v>
          </cell>
          <cell r="V45">
            <v>141.95999999996275</v>
          </cell>
          <cell r="W45">
            <v>144.35999999998603</v>
          </cell>
          <cell r="X45">
            <v>146.59999999997672</v>
          </cell>
        </row>
        <row r="46">
          <cell r="C46" t="str">
            <v>Garage</v>
          </cell>
          <cell r="D46">
            <v>112.14285714289872</v>
          </cell>
          <cell r="E46">
            <v>117.34857142856345</v>
          </cell>
          <cell r="F46">
            <v>122.40000000002328</v>
          </cell>
          <cell r="G46">
            <v>127.29714285722002</v>
          </cell>
          <cell r="H46">
            <v>132.04000000003725</v>
          </cell>
          <cell r="I46">
            <v>136.62857142864959</v>
          </cell>
          <cell r="J46">
            <v>141.06285714288242</v>
          </cell>
          <cell r="K46">
            <v>145.34285714296857</v>
          </cell>
          <cell r="L46">
            <v>149.468571428617</v>
          </cell>
          <cell r="M46">
            <v>153.44000000011874</v>
          </cell>
          <cell r="N46">
            <v>157.25714285718277</v>
          </cell>
          <cell r="O46">
            <v>160.92000000010012</v>
          </cell>
          <cell r="P46">
            <v>164.42857142857974</v>
          </cell>
          <cell r="Q46">
            <v>167.78285714291269</v>
          </cell>
          <cell r="R46">
            <v>170.98285714286612</v>
          </cell>
          <cell r="S46">
            <v>174.02857142867288</v>
          </cell>
          <cell r="T46">
            <v>176.92000000004191</v>
          </cell>
          <cell r="U46">
            <v>179.65714285720605</v>
          </cell>
          <cell r="V46">
            <v>182.23999999999069</v>
          </cell>
          <cell r="W46">
            <v>184.66857142862864</v>
          </cell>
          <cell r="X46">
            <v>186.94285714288708</v>
          </cell>
        </row>
        <row r="47">
          <cell r="C47" t="str">
            <v>Building Exterior</v>
          </cell>
          <cell r="D47">
            <v>69.257142857182771</v>
          </cell>
          <cell r="E47">
            <v>73.331428571487777</v>
          </cell>
          <cell r="F47">
            <v>77.28000000002794</v>
          </cell>
          <cell r="G47">
            <v>81.102857142861467</v>
          </cell>
          <cell r="H47">
            <v>84.800000000046566</v>
          </cell>
          <cell r="I47">
            <v>88.371428571408615</v>
          </cell>
          <cell r="J47">
            <v>91.817142857122235</v>
          </cell>
          <cell r="K47">
            <v>95.13714285712922</v>
          </cell>
          <cell r="L47">
            <v>98.331428571429569</v>
          </cell>
          <cell r="M47">
            <v>101.40000000002328</v>
          </cell>
          <cell r="N47">
            <v>104.34285714285215</v>
          </cell>
          <cell r="O47">
            <v>107.15999999997439</v>
          </cell>
          <cell r="P47">
            <v>109.85142857138999</v>
          </cell>
          <cell r="Q47">
            <v>112.41714285715716</v>
          </cell>
          <cell r="R47">
            <v>114.85714285715949</v>
          </cell>
          <cell r="S47">
            <v>117.17142857145518</v>
          </cell>
          <cell r="T47">
            <v>119.35999999998603</v>
          </cell>
          <cell r="U47">
            <v>121.42285714286845</v>
          </cell>
          <cell r="V47">
            <v>123.35999999998603</v>
          </cell>
          <cell r="W47">
            <v>125.17142857145518</v>
          </cell>
          <cell r="X47">
            <v>126.85714285715949</v>
          </cell>
        </row>
        <row r="48">
          <cell r="C48" t="str">
            <v>Decorative</v>
          </cell>
          <cell r="D48">
            <v>72.142857142840512</v>
          </cell>
          <cell r="E48">
            <v>75.908571428561118</v>
          </cell>
          <cell r="F48">
            <v>79.559999999997672</v>
          </cell>
          <cell r="G48">
            <v>83.097142857121071</v>
          </cell>
          <cell r="H48">
            <v>86.519999999989523</v>
          </cell>
          <cell r="I48">
            <v>89.828571428544819</v>
          </cell>
          <cell r="J48">
            <v>93.022857142845169</v>
          </cell>
          <cell r="K48">
            <v>96.102857142832363</v>
          </cell>
          <cell r="L48">
            <v>99.06857142856461</v>
          </cell>
          <cell r="M48">
            <v>101.9199999999837</v>
          </cell>
          <cell r="N48">
            <v>104.65714285711874</v>
          </cell>
          <cell r="O48">
            <v>107.27999999999884</v>
          </cell>
          <cell r="P48">
            <v>109.78857142856577</v>
          </cell>
          <cell r="Q48">
            <v>112.18285714284866</v>
          </cell>
          <cell r="R48">
            <v>114.4628571428475</v>
          </cell>
          <cell r="S48">
            <v>116.62857142856228</v>
          </cell>
          <cell r="T48">
            <v>118.67999999999302</v>
          </cell>
          <cell r="U48">
            <v>120.6171428571397</v>
          </cell>
          <cell r="V48">
            <v>122.44000000000233</v>
          </cell>
          <cell r="W48">
            <v>124.1485714285518</v>
          </cell>
          <cell r="X48">
            <v>125.74285714284633</v>
          </cell>
        </row>
        <row r="49">
          <cell r="C49" t="str">
            <v>Downlight/Track - Large</v>
          </cell>
          <cell r="D49">
            <v>77.285714285681024</v>
          </cell>
          <cell r="E49">
            <v>82.217142857029103</v>
          </cell>
          <cell r="F49">
            <v>86.999999999941792</v>
          </cell>
          <cell r="G49">
            <v>91.63428571424447</v>
          </cell>
          <cell r="H49">
            <v>96.119999999995343</v>
          </cell>
          <cell r="I49">
            <v>100.45714285701979</v>
          </cell>
          <cell r="J49">
            <v>104.64571428566705</v>
          </cell>
          <cell r="K49">
            <v>108.68571428570431</v>
          </cell>
          <cell r="L49">
            <v>112.57714285701513</v>
          </cell>
          <cell r="M49">
            <v>116.31999999994878</v>
          </cell>
          <cell r="N49">
            <v>119.91428571427241</v>
          </cell>
          <cell r="O49">
            <v>123.35999999986961</v>
          </cell>
          <cell r="P49">
            <v>126.65714285703143</v>
          </cell>
          <cell r="Q49">
            <v>129.80571428564144</v>
          </cell>
          <cell r="R49">
            <v>132.80571428569965</v>
          </cell>
          <cell r="S49">
            <v>135.65714285703143</v>
          </cell>
          <cell r="T49">
            <v>138.35999999992782</v>
          </cell>
          <cell r="U49">
            <v>140.91428571427241</v>
          </cell>
          <cell r="V49">
            <v>143.31999999989057</v>
          </cell>
          <cell r="W49">
            <v>145.57714285707334</v>
          </cell>
          <cell r="X49">
            <v>147.6857142856461</v>
          </cell>
        </row>
        <row r="50">
          <cell r="C50" t="str">
            <v>Downlight/Track - Small</v>
          </cell>
          <cell r="D50">
            <v>77.285714285681024</v>
          </cell>
          <cell r="E50">
            <v>82.217142857029103</v>
          </cell>
          <cell r="F50">
            <v>86.999999999941792</v>
          </cell>
          <cell r="G50">
            <v>91.63428571424447</v>
          </cell>
          <cell r="H50">
            <v>96.119999999995343</v>
          </cell>
          <cell r="I50">
            <v>100.45714285701979</v>
          </cell>
          <cell r="J50">
            <v>104.64571428566705</v>
          </cell>
          <cell r="K50">
            <v>108.68571428570431</v>
          </cell>
          <cell r="L50">
            <v>112.57714285701513</v>
          </cell>
          <cell r="M50">
            <v>116.31999999994878</v>
          </cell>
          <cell r="N50">
            <v>119.91428571427241</v>
          </cell>
          <cell r="O50">
            <v>123.35999999986961</v>
          </cell>
          <cell r="P50">
            <v>126.65714285703143</v>
          </cell>
          <cell r="Q50">
            <v>129.80571428564144</v>
          </cell>
          <cell r="R50">
            <v>132.80571428569965</v>
          </cell>
          <cell r="S50">
            <v>135.65714285703143</v>
          </cell>
          <cell r="T50">
            <v>138.35999999992782</v>
          </cell>
          <cell r="U50">
            <v>140.91428571427241</v>
          </cell>
          <cell r="V50">
            <v>143.31999999989057</v>
          </cell>
          <cell r="W50">
            <v>145.57714285707334</v>
          </cell>
          <cell r="X50">
            <v>147.6857142856461</v>
          </cell>
        </row>
        <row r="51">
          <cell r="C51" t="str">
            <v>Linear Fixture</v>
          </cell>
          <cell r="D51">
            <v>99.228571428509895</v>
          </cell>
          <cell r="E51">
            <v>104.16571428568568</v>
          </cell>
          <cell r="F51">
            <v>108.96000000002095</v>
          </cell>
          <cell r="G51">
            <v>113.61142857134109</v>
          </cell>
          <cell r="H51">
            <v>118.11999999999534</v>
          </cell>
          <cell r="I51">
            <v>122.48571428575087</v>
          </cell>
          <cell r="J51">
            <v>126.70857142849127</v>
          </cell>
          <cell r="K51">
            <v>130.78857142856577</v>
          </cell>
          <cell r="L51">
            <v>134.72571428574156</v>
          </cell>
          <cell r="M51">
            <v>138.51999999996042</v>
          </cell>
          <cell r="N51">
            <v>142.17142857139697</v>
          </cell>
          <cell r="O51">
            <v>145.67999999999302</v>
          </cell>
          <cell r="P51">
            <v>149.04571428563213</v>
          </cell>
          <cell r="Q51">
            <v>152.26857142854715</v>
          </cell>
          <cell r="R51">
            <v>155.34857142856345</v>
          </cell>
          <cell r="S51">
            <v>158.28571428568102</v>
          </cell>
          <cell r="T51">
            <v>161.07999999995809</v>
          </cell>
          <cell r="U51">
            <v>163.73142857145285</v>
          </cell>
          <cell r="V51">
            <v>166.23999999993248</v>
          </cell>
          <cell r="W51">
            <v>168.60571428568801</v>
          </cell>
          <cell r="X51">
            <v>170.82857142848661</v>
          </cell>
        </row>
        <row r="52">
          <cell r="C52" t="str">
            <v>Low and High Bay</v>
          </cell>
          <cell r="D52">
            <v>100.20000000001164</v>
          </cell>
          <cell r="E52">
            <v>104.52000000001863</v>
          </cell>
          <cell r="F52">
            <v>108.72000000000116</v>
          </cell>
          <cell r="G52">
            <v>112.79999999998836</v>
          </cell>
          <cell r="H52">
            <v>116.75999999998021</v>
          </cell>
          <cell r="I52">
            <v>120.59999999997672</v>
          </cell>
          <cell r="J52">
            <v>124.31999999997788</v>
          </cell>
          <cell r="K52">
            <v>127.92000000001281</v>
          </cell>
          <cell r="L52">
            <v>131.40000000002328</v>
          </cell>
          <cell r="M52">
            <v>134.76000000000931</v>
          </cell>
          <cell r="N52">
            <v>138</v>
          </cell>
          <cell r="O52">
            <v>141.11999999999534</v>
          </cell>
          <cell r="P52">
            <v>144.11999999999534</v>
          </cell>
          <cell r="Q52">
            <v>146.9999999999709</v>
          </cell>
          <cell r="R52">
            <v>149.75999999998021</v>
          </cell>
          <cell r="S52">
            <v>152.40000000002328</v>
          </cell>
          <cell r="T52">
            <v>154.92000000001281</v>
          </cell>
          <cell r="U52">
            <v>157.32000000000698</v>
          </cell>
          <cell r="V52">
            <v>159.60000000000582</v>
          </cell>
          <cell r="W52">
            <v>161.75999999998021</v>
          </cell>
          <cell r="X52">
            <v>163.79999999998836</v>
          </cell>
        </row>
        <row r="53">
          <cell r="C53" t="str">
            <v>Area and Roadway</v>
          </cell>
          <cell r="D53">
            <v>86.199999999953434</v>
          </cell>
          <cell r="E53">
            <v>90.119999999995343</v>
          </cell>
          <cell r="F53">
            <v>93.919999999954598</v>
          </cell>
          <cell r="G53">
            <v>97.599999999976717</v>
          </cell>
          <cell r="H53">
            <v>101.16000000000349</v>
          </cell>
          <cell r="I53">
            <v>104.59999999997672</v>
          </cell>
          <cell r="J53">
            <v>107.92000000001281</v>
          </cell>
          <cell r="K53">
            <v>111.11999999996624</v>
          </cell>
          <cell r="L53">
            <v>114.20000000001164</v>
          </cell>
          <cell r="M53">
            <v>117.15999999997439</v>
          </cell>
          <cell r="N53">
            <v>120</v>
          </cell>
          <cell r="O53">
            <v>122.71999999997206</v>
          </cell>
          <cell r="P53">
            <v>125.32000000000698</v>
          </cell>
          <cell r="Q53">
            <v>127.79999999995925</v>
          </cell>
          <cell r="R53">
            <v>130.16000000000349</v>
          </cell>
          <cell r="S53">
            <v>132.39999999996508</v>
          </cell>
          <cell r="T53">
            <v>134.51999999998952</v>
          </cell>
          <cell r="U53">
            <v>136.51999999996042</v>
          </cell>
          <cell r="V53">
            <v>138.39999999999418</v>
          </cell>
          <cell r="W53">
            <v>140.16000000000349</v>
          </cell>
          <cell r="X53">
            <v>141.79999999998836</v>
          </cell>
        </row>
        <row r="54">
          <cell r="C54" t="str">
            <v>Parking Lot</v>
          </cell>
          <cell r="D54">
            <v>86.199999999953434</v>
          </cell>
          <cell r="E54">
            <v>90.119999999995343</v>
          </cell>
          <cell r="F54">
            <v>93.919999999954598</v>
          </cell>
          <cell r="G54">
            <v>97.599999999976717</v>
          </cell>
          <cell r="H54">
            <v>101.16000000000349</v>
          </cell>
          <cell r="I54">
            <v>104.59999999997672</v>
          </cell>
          <cell r="J54">
            <v>107.92000000001281</v>
          </cell>
          <cell r="K54">
            <v>111.11999999996624</v>
          </cell>
          <cell r="L54">
            <v>114.20000000001164</v>
          </cell>
          <cell r="M54">
            <v>117.15999999997439</v>
          </cell>
          <cell r="N54">
            <v>120</v>
          </cell>
          <cell r="O54">
            <v>122.71999999997206</v>
          </cell>
          <cell r="P54">
            <v>125.32000000000698</v>
          </cell>
          <cell r="Q54">
            <v>127.79999999995925</v>
          </cell>
          <cell r="R54">
            <v>130.16000000000349</v>
          </cell>
          <cell r="S54">
            <v>132.39999999996508</v>
          </cell>
          <cell r="T54">
            <v>134.51999999998952</v>
          </cell>
          <cell r="U54">
            <v>136.51999999996042</v>
          </cell>
          <cell r="V54">
            <v>138.39999999999418</v>
          </cell>
          <cell r="W54">
            <v>140.16000000000349</v>
          </cell>
          <cell r="X54">
            <v>141.79999999998836</v>
          </cell>
        </row>
        <row r="55">
          <cell r="C55" t="str">
            <v>Garage</v>
          </cell>
          <cell r="D55">
            <v>89.085714285698486</v>
          </cell>
          <cell r="E55">
            <v>92.457142857165309</v>
          </cell>
          <cell r="F55">
            <v>95.720000000030268</v>
          </cell>
          <cell r="G55">
            <v>98.874285714293364</v>
          </cell>
          <cell r="H55">
            <v>101.92000000004191</v>
          </cell>
          <cell r="I55">
            <v>104.85714285715949</v>
          </cell>
          <cell r="J55">
            <v>107.68571428573341</v>
          </cell>
          <cell r="K55">
            <v>110.40571428570547</v>
          </cell>
          <cell r="L55">
            <v>113.01714285716298</v>
          </cell>
          <cell r="M55">
            <v>115.52000000001863</v>
          </cell>
          <cell r="N55">
            <v>117.91428571427241</v>
          </cell>
          <cell r="O55">
            <v>120.20000000004075</v>
          </cell>
          <cell r="P55">
            <v>122.37714285717811</v>
          </cell>
          <cell r="Q55">
            <v>124.44571428571362</v>
          </cell>
          <cell r="R55">
            <v>126.40571428576368</v>
          </cell>
          <cell r="S55">
            <v>128.25714285718277</v>
          </cell>
          <cell r="T55">
            <v>130</v>
          </cell>
          <cell r="U55">
            <v>131.63428571427357</v>
          </cell>
          <cell r="V55">
            <v>133.1600000000326</v>
          </cell>
          <cell r="W55">
            <v>134.57714285716065</v>
          </cell>
          <cell r="X55">
            <v>135.88571428571595</v>
          </cell>
        </row>
        <row r="56">
          <cell r="C56" t="str">
            <v>Building Exterior</v>
          </cell>
          <cell r="D56">
            <v>89.200000000011642</v>
          </cell>
          <cell r="E56">
            <v>94.599999999976717</v>
          </cell>
          <cell r="F56">
            <v>99.839999999967404</v>
          </cell>
          <cell r="G56">
            <v>104.9199999999837</v>
          </cell>
          <cell r="H56">
            <v>109.84000000002561</v>
          </cell>
          <cell r="I56">
            <v>114.59999999997672</v>
          </cell>
          <cell r="J56">
            <v>119.20000000001164</v>
          </cell>
          <cell r="K56">
            <v>123.64000000001397</v>
          </cell>
          <cell r="L56">
            <v>127.92000000004191</v>
          </cell>
          <cell r="M56">
            <v>132.04000000003725</v>
          </cell>
          <cell r="N56">
            <v>136</v>
          </cell>
          <cell r="O56">
            <v>139.80000000004657</v>
          </cell>
          <cell r="P56">
            <v>143.44000000000233</v>
          </cell>
          <cell r="Q56">
            <v>146.92000000004191</v>
          </cell>
          <cell r="R56">
            <v>150.24000000004889</v>
          </cell>
          <cell r="S56">
            <v>153.40000000002328</v>
          </cell>
          <cell r="T56">
            <v>156.39999999990687</v>
          </cell>
          <cell r="U56">
            <v>159.23999999993248</v>
          </cell>
          <cell r="V56">
            <v>161.91999999992549</v>
          </cell>
          <cell r="W56">
            <v>164.43999999994412</v>
          </cell>
          <cell r="X56">
            <v>166.79999999993015</v>
          </cell>
        </row>
        <row r="122">
          <cell r="B122" t="str">
            <v>Lamp</v>
          </cell>
          <cell r="C122">
            <v>98</v>
          </cell>
          <cell r="D122">
            <v>84.741632653061203</v>
          </cell>
        </row>
        <row r="123">
          <cell r="B123" t="str">
            <v>Directional</v>
          </cell>
          <cell r="C123">
            <v>5</v>
          </cell>
          <cell r="D123">
            <v>83.081999999999994</v>
          </cell>
        </row>
        <row r="124">
          <cell r="B124" t="str">
            <v>Linear</v>
          </cell>
          <cell r="C124">
            <v>81</v>
          </cell>
          <cell r="D124">
            <v>84.715432098765433</v>
          </cell>
        </row>
        <row r="125">
          <cell r="B125" t="str">
            <v>Omnidirectional</v>
          </cell>
          <cell r="C125">
            <v>7</v>
          </cell>
          <cell r="D125">
            <v>84.522857142857134</v>
          </cell>
        </row>
        <row r="126">
          <cell r="B126" t="str">
            <v>Other</v>
          </cell>
          <cell r="C126">
            <v>5</v>
          </cell>
          <cell r="D126">
            <v>87.132000000000005</v>
          </cell>
        </row>
        <row r="127">
          <cell r="B127" t="str">
            <v>Luminaire</v>
          </cell>
          <cell r="C127">
            <v>2178</v>
          </cell>
          <cell r="D127">
            <v>92.530886134067927</v>
          </cell>
        </row>
        <row r="128">
          <cell r="B128" t="str">
            <v>Area/Roadway</v>
          </cell>
          <cell r="C128">
            <v>690</v>
          </cell>
          <cell r="D128">
            <v>93.405202898550925</v>
          </cell>
        </row>
        <row r="129">
          <cell r="B129" t="str">
            <v>Bollard</v>
          </cell>
          <cell r="C129">
            <v>22</v>
          </cell>
          <cell r="D129">
            <v>93.949090909090913</v>
          </cell>
        </row>
        <row r="130">
          <cell r="B130" t="str">
            <v>Canopy</v>
          </cell>
          <cell r="C130">
            <v>67</v>
          </cell>
          <cell r="D130">
            <v>92.082089552238813</v>
          </cell>
        </row>
        <row r="131">
          <cell r="B131" t="str">
            <v>Cove</v>
          </cell>
          <cell r="C131">
            <v>18</v>
          </cell>
          <cell r="D131">
            <v>92.963333333333324</v>
          </cell>
        </row>
        <row r="132">
          <cell r="B132" t="str">
            <v>Decorative</v>
          </cell>
          <cell r="C132">
            <v>50</v>
          </cell>
          <cell r="D132">
            <v>92.159800000000018</v>
          </cell>
        </row>
        <row r="133">
          <cell r="B133" t="str">
            <v>Desk/Task</v>
          </cell>
          <cell r="C133">
            <v>31</v>
          </cell>
          <cell r="D133">
            <v>85.180322580645168</v>
          </cell>
        </row>
        <row r="134">
          <cell r="B134" t="str">
            <v>Directional</v>
          </cell>
          <cell r="C134">
            <v>158</v>
          </cell>
          <cell r="D134">
            <v>93.55594936708863</v>
          </cell>
        </row>
        <row r="135">
          <cell r="B135" t="str">
            <v>Display Case</v>
          </cell>
          <cell r="C135">
            <v>5</v>
          </cell>
          <cell r="D135">
            <v>91.551999999999992</v>
          </cell>
        </row>
        <row r="136">
          <cell r="B136" t="str">
            <v>Downlight</v>
          </cell>
          <cell r="C136">
            <v>69</v>
          </cell>
          <cell r="D136">
            <v>91.2</v>
          </cell>
        </row>
        <row r="137">
          <cell r="B137" t="str">
            <v>Industrial</v>
          </cell>
          <cell r="C137">
            <v>410</v>
          </cell>
          <cell r="D137">
            <v>92.732878048780549</v>
          </cell>
        </row>
        <row r="138">
          <cell r="B138" t="str">
            <v>Linear</v>
          </cell>
          <cell r="C138">
            <v>200</v>
          </cell>
          <cell r="D138">
            <v>90.994500000000059</v>
          </cell>
        </row>
        <row r="139">
          <cell r="B139" t="str">
            <v>Other</v>
          </cell>
          <cell r="C139">
            <v>108</v>
          </cell>
          <cell r="D139">
            <v>91.735000000000014</v>
          </cell>
        </row>
        <row r="140">
          <cell r="B140" t="str">
            <v>Parking Garage</v>
          </cell>
          <cell r="C140">
            <v>116</v>
          </cell>
          <cell r="D140">
            <v>93.345258620689677</v>
          </cell>
        </row>
        <row r="141">
          <cell r="B141" t="str">
            <v>Path/Step/Rail</v>
          </cell>
          <cell r="C141">
            <v>6</v>
          </cell>
          <cell r="D141">
            <v>92.061666666666667</v>
          </cell>
        </row>
        <row r="142">
          <cell r="B142" t="str">
            <v>Troffer/Grid Ceiling</v>
          </cell>
          <cell r="C142">
            <v>190</v>
          </cell>
          <cell r="D142">
            <v>91.226000000000084</v>
          </cell>
        </row>
        <row r="143">
          <cell r="B143" t="str">
            <v>Wallwash</v>
          </cell>
          <cell r="C143">
            <v>38</v>
          </cell>
          <cell r="D143">
            <v>93.470000000000013</v>
          </cell>
        </row>
        <row r="144">
          <cell r="B144" t="str">
            <v>Retrofit Kit</v>
          </cell>
          <cell r="C144">
            <v>116</v>
          </cell>
          <cell r="D144">
            <v>91.546637931034482</v>
          </cell>
        </row>
        <row r="145">
          <cell r="B145" t="str">
            <v>Area/Roadway</v>
          </cell>
          <cell r="C145">
            <v>19</v>
          </cell>
          <cell r="D145">
            <v>95.721578947368428</v>
          </cell>
        </row>
        <row r="146">
          <cell r="B146" t="str">
            <v>Downlight</v>
          </cell>
          <cell r="C146">
            <v>3</v>
          </cell>
          <cell r="D146">
            <v>95.206666666666663</v>
          </cell>
        </row>
        <row r="147">
          <cell r="B147" t="str">
            <v>Industrial</v>
          </cell>
          <cell r="C147">
            <v>2</v>
          </cell>
          <cell r="D147">
            <v>82.525000000000006</v>
          </cell>
        </row>
        <row r="148">
          <cell r="B148" t="str">
            <v>Linear</v>
          </cell>
          <cell r="C148">
            <v>9</v>
          </cell>
          <cell r="D148">
            <v>84.791111111111107</v>
          </cell>
        </row>
        <row r="149">
          <cell r="B149" t="str">
            <v>Other</v>
          </cell>
          <cell r="C149">
            <v>3</v>
          </cell>
          <cell r="D149">
            <v>95.533333333333346</v>
          </cell>
        </row>
        <row r="150">
          <cell r="B150" t="str">
            <v>Troffer/Grid Ceiling</v>
          </cell>
          <cell r="C150">
            <v>80</v>
          </cell>
          <cell r="D150">
            <v>91.253875000000036</v>
          </cell>
        </row>
        <row r="151">
          <cell r="B151" t="str">
            <v>Grand Total</v>
          </cell>
          <cell r="C151">
            <v>2392</v>
          </cell>
          <cell r="D151">
            <v>92.164030100334372</v>
          </cell>
        </row>
      </sheetData>
      <sheetData sheetId="9">
        <row r="20">
          <cell r="C20">
            <v>62</v>
          </cell>
          <cell r="D20">
            <v>2</v>
          </cell>
          <cell r="E20">
            <v>16</v>
          </cell>
          <cell r="F20">
            <v>0.5</v>
          </cell>
          <cell r="G20" t="str">
            <v>--</v>
          </cell>
          <cell r="H20">
            <v>15</v>
          </cell>
        </row>
        <row r="21">
          <cell r="C21">
            <v>53</v>
          </cell>
          <cell r="D21">
            <v>2</v>
          </cell>
          <cell r="E21">
            <v>15</v>
          </cell>
          <cell r="F21">
            <v>1.9</v>
          </cell>
          <cell r="G21" t="str">
            <v>--</v>
          </cell>
          <cell r="H21">
            <v>15</v>
          </cell>
        </row>
        <row r="22">
          <cell r="C22">
            <v>17</v>
          </cell>
          <cell r="D22">
            <v>10</v>
          </cell>
          <cell r="E22">
            <v>55</v>
          </cell>
          <cell r="F22">
            <v>3</v>
          </cell>
          <cell r="G22" t="str">
            <v>--</v>
          </cell>
          <cell r="H22">
            <v>15</v>
          </cell>
        </row>
        <row r="23">
          <cell r="C23"/>
          <cell r="D23"/>
          <cell r="E23"/>
          <cell r="F23"/>
          <cell r="G23"/>
          <cell r="H23"/>
        </row>
        <row r="24">
          <cell r="C24">
            <v>69</v>
          </cell>
          <cell r="D24">
            <v>2</v>
          </cell>
          <cell r="E24">
            <v>12</v>
          </cell>
          <cell r="F24">
            <v>0.5</v>
          </cell>
          <cell r="G24" t="str">
            <v>--</v>
          </cell>
          <cell r="H24">
            <v>23</v>
          </cell>
        </row>
        <row r="25">
          <cell r="C25">
            <v>59</v>
          </cell>
          <cell r="D25">
            <v>3</v>
          </cell>
          <cell r="E25">
            <v>10</v>
          </cell>
          <cell r="F25">
            <v>3.1</v>
          </cell>
          <cell r="G25" t="str">
            <v>--</v>
          </cell>
          <cell r="H25">
            <v>23</v>
          </cell>
        </row>
        <row r="26">
          <cell r="C26">
            <v>55</v>
          </cell>
          <cell r="D26">
            <v>2</v>
          </cell>
          <cell r="E26">
            <v>15</v>
          </cell>
          <cell r="F26">
            <v>1.9</v>
          </cell>
          <cell r="G26" t="str">
            <v>--</v>
          </cell>
          <cell r="H26">
            <v>23</v>
          </cell>
        </row>
        <row r="27">
          <cell r="C27">
            <v>60</v>
          </cell>
          <cell r="D27">
            <v>3</v>
          </cell>
          <cell r="E27">
            <v>15</v>
          </cell>
          <cell r="F27">
            <v>4.5999999999999996</v>
          </cell>
          <cell r="G27" t="str">
            <v>--</v>
          </cell>
          <cell r="H27">
            <v>23</v>
          </cell>
        </row>
        <row r="28">
          <cell r="C28">
            <v>27</v>
          </cell>
          <cell r="D28">
            <v>10</v>
          </cell>
          <cell r="E28">
            <v>46</v>
          </cell>
          <cell r="F28">
            <v>10</v>
          </cell>
          <cell r="G28" t="str">
            <v>--</v>
          </cell>
          <cell r="H28">
            <v>23</v>
          </cell>
        </row>
        <row r="29">
          <cell r="C29">
            <v>28</v>
          </cell>
          <cell r="D29">
            <v>12</v>
          </cell>
          <cell r="E29">
            <v>59</v>
          </cell>
          <cell r="F29">
            <v>5.4</v>
          </cell>
          <cell r="G29">
            <v>18</v>
          </cell>
          <cell r="H29">
            <v>23</v>
          </cell>
        </row>
        <row r="30">
          <cell r="C30"/>
          <cell r="D30"/>
          <cell r="E30"/>
          <cell r="F30"/>
          <cell r="G30"/>
          <cell r="H30"/>
        </row>
        <row r="31">
          <cell r="C31">
            <v>48</v>
          </cell>
          <cell r="D31">
            <v>2</v>
          </cell>
          <cell r="E31">
            <v>12</v>
          </cell>
          <cell r="F31">
            <v>0.5</v>
          </cell>
          <cell r="G31" t="str">
            <v>--</v>
          </cell>
          <cell r="H31">
            <v>23</v>
          </cell>
        </row>
        <row r="32">
          <cell r="C32">
            <v>65</v>
          </cell>
          <cell r="D32">
            <v>3</v>
          </cell>
          <cell r="E32">
            <v>10</v>
          </cell>
          <cell r="F32">
            <v>3.1</v>
          </cell>
          <cell r="G32" t="str">
            <v>--</v>
          </cell>
          <cell r="H32">
            <v>23</v>
          </cell>
        </row>
        <row r="33">
          <cell r="C33">
            <v>46</v>
          </cell>
          <cell r="D33">
            <v>2</v>
          </cell>
          <cell r="E33">
            <v>15</v>
          </cell>
          <cell r="F33">
            <v>1.9</v>
          </cell>
          <cell r="G33" t="str">
            <v>--</v>
          </cell>
          <cell r="H33">
            <v>23</v>
          </cell>
        </row>
        <row r="34">
          <cell r="C34">
            <v>77</v>
          </cell>
          <cell r="D34">
            <v>3</v>
          </cell>
          <cell r="E34">
            <v>15</v>
          </cell>
          <cell r="F34">
            <v>4.5999999999999996</v>
          </cell>
          <cell r="G34" t="str">
            <v>--</v>
          </cell>
          <cell r="H34">
            <v>23</v>
          </cell>
        </row>
        <row r="35">
          <cell r="C35">
            <v>20</v>
          </cell>
          <cell r="D35">
            <v>10</v>
          </cell>
          <cell r="E35">
            <v>46</v>
          </cell>
          <cell r="F35">
            <v>10</v>
          </cell>
          <cell r="G35" t="str">
            <v>--</v>
          </cell>
          <cell r="H35">
            <v>23</v>
          </cell>
        </row>
        <row r="36">
          <cell r="C36">
            <v>19</v>
          </cell>
          <cell r="D36">
            <v>12</v>
          </cell>
          <cell r="E36">
            <v>59</v>
          </cell>
          <cell r="F36">
            <v>5.4</v>
          </cell>
          <cell r="G36">
            <v>18</v>
          </cell>
          <cell r="H36">
            <v>23</v>
          </cell>
        </row>
        <row r="37">
          <cell r="C37"/>
          <cell r="D37"/>
          <cell r="E37"/>
          <cell r="F37"/>
          <cell r="G37"/>
          <cell r="H37"/>
        </row>
        <row r="38">
          <cell r="C38">
            <v>34</v>
          </cell>
          <cell r="D38">
            <v>2</v>
          </cell>
          <cell r="E38">
            <v>16</v>
          </cell>
          <cell r="F38">
            <v>0.5</v>
          </cell>
          <cell r="G38" t="str">
            <v>--</v>
          </cell>
          <cell r="H38">
            <v>23</v>
          </cell>
        </row>
        <row r="39">
          <cell r="C39">
            <v>65</v>
          </cell>
          <cell r="D39">
            <v>3</v>
          </cell>
          <cell r="E39">
            <v>10</v>
          </cell>
          <cell r="F39">
            <v>3.1</v>
          </cell>
          <cell r="G39" t="str">
            <v>--</v>
          </cell>
          <cell r="H39">
            <v>23</v>
          </cell>
        </row>
        <row r="40">
          <cell r="C40">
            <v>38</v>
          </cell>
          <cell r="D40">
            <v>2</v>
          </cell>
          <cell r="E40">
            <v>15</v>
          </cell>
          <cell r="F40">
            <v>1.9</v>
          </cell>
          <cell r="G40" t="str">
            <v>--</v>
          </cell>
          <cell r="H40">
            <v>23</v>
          </cell>
        </row>
        <row r="41">
          <cell r="C41">
            <v>59</v>
          </cell>
          <cell r="D41">
            <v>3</v>
          </cell>
          <cell r="E41">
            <v>15</v>
          </cell>
          <cell r="F41">
            <v>4.5999999999999996</v>
          </cell>
          <cell r="G41" t="str">
            <v>--</v>
          </cell>
          <cell r="H41">
            <v>23</v>
          </cell>
        </row>
        <row r="42">
          <cell r="C42">
            <v>20</v>
          </cell>
          <cell r="D42">
            <v>10</v>
          </cell>
          <cell r="E42">
            <v>46</v>
          </cell>
          <cell r="F42">
            <v>10</v>
          </cell>
          <cell r="G42" t="str">
            <v>--</v>
          </cell>
          <cell r="H42">
            <v>23</v>
          </cell>
        </row>
        <row r="43">
          <cell r="C43"/>
          <cell r="D43"/>
          <cell r="E43"/>
          <cell r="F43"/>
          <cell r="G43"/>
          <cell r="H43"/>
        </row>
        <row r="44">
          <cell r="C44">
            <v>60</v>
          </cell>
          <cell r="D44">
            <v>4</v>
          </cell>
          <cell r="E44">
            <v>18</v>
          </cell>
          <cell r="F44">
            <v>4.5</v>
          </cell>
          <cell r="G44" t="str">
            <v>--</v>
          </cell>
          <cell r="H44">
            <v>18</v>
          </cell>
        </row>
        <row r="45">
          <cell r="C45"/>
          <cell r="D45"/>
          <cell r="E45"/>
          <cell r="F45"/>
          <cell r="G45"/>
          <cell r="H45"/>
        </row>
        <row r="46">
          <cell r="C46">
            <v>39</v>
          </cell>
          <cell r="D46">
            <v>15</v>
          </cell>
          <cell r="E46">
            <v>56</v>
          </cell>
          <cell r="F46">
            <v>3</v>
          </cell>
          <cell r="G46">
            <v>17</v>
          </cell>
          <cell r="H46">
            <v>70</v>
          </cell>
        </row>
        <row r="47">
          <cell r="C47">
            <v>25</v>
          </cell>
          <cell r="D47">
            <v>20</v>
          </cell>
          <cell r="E47">
            <v>73</v>
          </cell>
          <cell r="F47">
            <v>5.4</v>
          </cell>
          <cell r="G47">
            <v>18</v>
          </cell>
          <cell r="H47">
            <v>70</v>
          </cell>
        </row>
        <row r="48">
          <cell r="C48">
            <v>32</v>
          </cell>
          <cell r="D48">
            <v>30</v>
          </cell>
          <cell r="E48">
            <v>77</v>
          </cell>
          <cell r="F48">
            <v>6.2</v>
          </cell>
          <cell r="G48">
            <v>22</v>
          </cell>
          <cell r="H48">
            <v>75</v>
          </cell>
        </row>
        <row r="49">
          <cell r="C49">
            <v>43</v>
          </cell>
          <cell r="D49">
            <v>20</v>
          </cell>
          <cell r="E49">
            <v>71</v>
          </cell>
          <cell r="F49">
            <v>2.5</v>
          </cell>
          <cell r="G49">
            <v>17</v>
          </cell>
          <cell r="H49">
            <v>70</v>
          </cell>
        </row>
        <row r="50">
          <cell r="C50">
            <v>28</v>
          </cell>
          <cell r="D50">
            <v>24</v>
          </cell>
          <cell r="E50">
            <v>79</v>
          </cell>
          <cell r="F50">
            <v>4.4000000000000004</v>
          </cell>
          <cell r="G50">
            <v>18</v>
          </cell>
          <cell r="H50">
            <v>70</v>
          </cell>
        </row>
        <row r="51">
          <cell r="C51">
            <v>35</v>
          </cell>
          <cell r="D51">
            <v>30</v>
          </cell>
          <cell r="E51">
            <v>91</v>
          </cell>
          <cell r="F51">
            <v>6.2</v>
          </cell>
          <cell r="G51">
            <v>22</v>
          </cell>
          <cell r="H51">
            <v>75</v>
          </cell>
        </row>
        <row r="52">
          <cell r="C52">
            <v>78</v>
          </cell>
          <cell r="D52">
            <v>12</v>
          </cell>
          <cell r="E52">
            <v>77</v>
          </cell>
          <cell r="F52">
            <v>5.7</v>
          </cell>
          <cell r="G52">
            <v>19</v>
          </cell>
          <cell r="H52">
            <v>70</v>
          </cell>
        </row>
        <row r="53">
          <cell r="C53">
            <v>48</v>
          </cell>
          <cell r="D53">
            <v>24</v>
          </cell>
          <cell r="E53">
            <v>84</v>
          </cell>
          <cell r="F53">
            <v>7</v>
          </cell>
          <cell r="G53">
            <v>22</v>
          </cell>
          <cell r="H53">
            <v>70</v>
          </cell>
        </row>
        <row r="54">
          <cell r="C54"/>
          <cell r="D54"/>
          <cell r="E54"/>
          <cell r="F54"/>
          <cell r="G54"/>
          <cell r="H54"/>
        </row>
        <row r="55">
          <cell r="C55">
            <v>75</v>
          </cell>
          <cell r="D55">
            <v>12</v>
          </cell>
          <cell r="E55">
            <v>71</v>
          </cell>
          <cell r="F55">
            <v>5.7</v>
          </cell>
          <cell r="G55">
            <v>19</v>
          </cell>
          <cell r="H55">
            <v>70</v>
          </cell>
        </row>
        <row r="56">
          <cell r="C56">
            <v>49</v>
          </cell>
          <cell r="D56">
            <v>18</v>
          </cell>
          <cell r="E56">
            <v>79</v>
          </cell>
          <cell r="F56">
            <v>8.4</v>
          </cell>
          <cell r="G56">
            <v>22</v>
          </cell>
          <cell r="H56">
            <v>70</v>
          </cell>
        </row>
        <row r="57">
          <cell r="C57">
            <v>66</v>
          </cell>
          <cell r="D57">
            <v>30</v>
          </cell>
          <cell r="E57">
            <v>91</v>
          </cell>
          <cell r="F57">
            <v>6.2</v>
          </cell>
          <cell r="G57">
            <v>25</v>
          </cell>
          <cell r="H57">
            <v>75</v>
          </cell>
        </row>
        <row r="58">
          <cell r="C58">
            <v>524</v>
          </cell>
          <cell r="D58">
            <v>20</v>
          </cell>
          <cell r="E58">
            <v>74</v>
          </cell>
          <cell r="F58">
            <v>40</v>
          </cell>
          <cell r="G58">
            <v>205</v>
          </cell>
          <cell r="H58">
            <v>75</v>
          </cell>
        </row>
        <row r="59">
          <cell r="C59">
            <v>356</v>
          </cell>
          <cell r="D59">
            <v>24</v>
          </cell>
          <cell r="E59">
            <v>109</v>
          </cell>
          <cell r="F59">
            <v>51</v>
          </cell>
          <cell r="G59">
            <v>260</v>
          </cell>
          <cell r="H59">
            <v>80</v>
          </cell>
        </row>
        <row r="60">
          <cell r="C60"/>
          <cell r="D60"/>
          <cell r="E60"/>
          <cell r="F60"/>
          <cell r="G60"/>
          <cell r="H60"/>
        </row>
        <row r="61">
          <cell r="C61">
            <v>19</v>
          </cell>
          <cell r="D61">
            <v>12</v>
          </cell>
          <cell r="E61">
            <v>59</v>
          </cell>
          <cell r="F61">
            <v>5.4</v>
          </cell>
          <cell r="G61">
            <v>18</v>
          </cell>
          <cell r="H61">
            <v>15</v>
          </cell>
        </row>
        <row r="62">
          <cell r="C62">
            <v>73</v>
          </cell>
          <cell r="D62">
            <v>1</v>
          </cell>
          <cell r="E62">
            <v>11</v>
          </cell>
          <cell r="F62">
            <v>0.5</v>
          </cell>
          <cell r="G62" t="str">
            <v>--</v>
          </cell>
          <cell r="H62">
            <v>15</v>
          </cell>
        </row>
        <row r="63">
          <cell r="C63">
            <v>341</v>
          </cell>
          <cell r="D63">
            <v>20</v>
          </cell>
          <cell r="E63">
            <v>74</v>
          </cell>
          <cell r="F63">
            <v>40</v>
          </cell>
          <cell r="G63">
            <v>205</v>
          </cell>
          <cell r="H63">
            <v>75</v>
          </cell>
        </row>
        <row r="64">
          <cell r="C64">
            <v>356</v>
          </cell>
          <cell r="D64">
            <v>24</v>
          </cell>
          <cell r="E64">
            <v>109</v>
          </cell>
          <cell r="F64">
            <v>51</v>
          </cell>
          <cell r="G64">
            <v>260</v>
          </cell>
          <cell r="H64">
            <v>80</v>
          </cell>
        </row>
        <row r="65">
          <cell r="C65">
            <v>11</v>
          </cell>
          <cell r="D65">
            <v>4</v>
          </cell>
          <cell r="E65">
            <v>67</v>
          </cell>
          <cell r="F65">
            <v>5.4</v>
          </cell>
          <cell r="G65">
            <v>18</v>
          </cell>
          <cell r="H65">
            <v>70</v>
          </cell>
        </row>
        <row r="68">
          <cell r="C68"/>
          <cell r="D68"/>
          <cell r="E68"/>
        </row>
        <row r="69">
          <cell r="C69"/>
          <cell r="D69"/>
          <cell r="E69"/>
        </row>
        <row r="71">
          <cell r="C71"/>
          <cell r="D71"/>
          <cell r="E71"/>
        </row>
        <row r="72">
          <cell r="C72"/>
          <cell r="D72"/>
          <cell r="E72"/>
        </row>
        <row r="74">
          <cell r="C74"/>
          <cell r="D74"/>
          <cell r="E74"/>
        </row>
        <row r="75">
          <cell r="C75" t="str">
            <v xml:space="preserve">Mean Lamp Wattage (W)1 </v>
          </cell>
          <cell r="D75" t="str">
            <v xml:space="preserve">Lamp Life (1,000 hr)2 </v>
          </cell>
          <cell r="E75" t="str">
            <v>Mean Efficacy (lm/W)</v>
          </cell>
          <cell r="F75" t="str">
            <v xml:space="preserve">Lamp Price ($) </v>
          </cell>
          <cell r="G75" t="str">
            <v xml:space="preserve">Ballast Price ($) </v>
          </cell>
          <cell r="H75" t="str">
            <v xml:space="preserve">Fixture Price ($) </v>
          </cell>
        </row>
        <row r="76">
          <cell r="C76"/>
          <cell r="D76"/>
          <cell r="E76"/>
          <cell r="F76"/>
          <cell r="G76"/>
          <cell r="H76"/>
        </row>
        <row r="77">
          <cell r="C77">
            <v>181</v>
          </cell>
          <cell r="D77">
            <v>1</v>
          </cell>
          <cell r="E77">
            <v>12</v>
          </cell>
          <cell r="F77">
            <v>0.5</v>
          </cell>
          <cell r="G77" t="str">
            <v>--</v>
          </cell>
          <cell r="H77">
            <v>275</v>
          </cell>
        </row>
        <row r="78">
          <cell r="C78">
            <v>39</v>
          </cell>
          <cell r="D78">
            <v>10</v>
          </cell>
          <cell r="E78">
            <v>55</v>
          </cell>
          <cell r="F78">
            <v>6.6</v>
          </cell>
          <cell r="G78" t="str">
            <v>--</v>
          </cell>
          <cell r="H78">
            <v>275</v>
          </cell>
        </row>
        <row r="79">
          <cell r="C79">
            <v>25</v>
          </cell>
          <cell r="D79">
            <v>21</v>
          </cell>
          <cell r="E79">
            <v>75</v>
          </cell>
          <cell r="F79">
            <v>2.8</v>
          </cell>
          <cell r="G79">
            <v>19</v>
          </cell>
          <cell r="H79">
            <v>70</v>
          </cell>
        </row>
        <row r="80">
          <cell r="C80">
            <v>273</v>
          </cell>
          <cell r="D80">
            <v>20</v>
          </cell>
          <cell r="E80">
            <v>61</v>
          </cell>
          <cell r="F80">
            <v>40</v>
          </cell>
          <cell r="G80">
            <v>190</v>
          </cell>
          <cell r="H80">
            <v>330</v>
          </cell>
        </row>
        <row r="81">
          <cell r="C81">
            <v>230</v>
          </cell>
          <cell r="D81">
            <v>24</v>
          </cell>
          <cell r="E81">
            <v>85</v>
          </cell>
          <cell r="F81">
            <v>50</v>
          </cell>
          <cell r="G81">
            <v>260</v>
          </cell>
          <cell r="H81">
            <v>320</v>
          </cell>
        </row>
        <row r="82">
          <cell r="C82">
            <v>78</v>
          </cell>
          <cell r="D82">
            <v>25</v>
          </cell>
          <cell r="E82">
            <v>90</v>
          </cell>
          <cell r="F82">
            <v>39</v>
          </cell>
          <cell r="G82">
            <v>110</v>
          </cell>
          <cell r="H82">
            <v>270</v>
          </cell>
        </row>
        <row r="83">
          <cell r="C83">
            <v>62</v>
          </cell>
          <cell r="D83">
            <v>18</v>
          </cell>
          <cell r="E83">
            <v>76</v>
          </cell>
          <cell r="F83">
            <v>26</v>
          </cell>
          <cell r="G83" t="str">
            <v>--</v>
          </cell>
          <cell r="H83">
            <v>300</v>
          </cell>
        </row>
        <row r="84">
          <cell r="C84"/>
          <cell r="D84"/>
          <cell r="E84"/>
          <cell r="F84"/>
          <cell r="G84"/>
          <cell r="H84"/>
        </row>
        <row r="85">
          <cell r="C85">
            <v>130</v>
          </cell>
          <cell r="D85">
            <v>1</v>
          </cell>
          <cell r="E85">
            <v>12</v>
          </cell>
          <cell r="F85">
            <v>0.5</v>
          </cell>
          <cell r="G85" t="str">
            <v>--</v>
          </cell>
          <cell r="H85">
            <v>275</v>
          </cell>
        </row>
        <row r="86">
          <cell r="C86">
            <v>96</v>
          </cell>
          <cell r="D86">
            <v>2</v>
          </cell>
          <cell r="E86">
            <v>17</v>
          </cell>
          <cell r="F86">
            <v>3.3</v>
          </cell>
          <cell r="G86" t="str">
            <v>--</v>
          </cell>
          <cell r="H86">
            <v>275</v>
          </cell>
        </row>
        <row r="87">
          <cell r="C87">
            <v>341</v>
          </cell>
          <cell r="D87">
            <v>20</v>
          </cell>
          <cell r="E87">
            <v>61</v>
          </cell>
          <cell r="F87">
            <v>40</v>
          </cell>
          <cell r="G87">
            <v>160</v>
          </cell>
          <cell r="H87">
            <v>330</v>
          </cell>
        </row>
        <row r="88">
          <cell r="C88">
            <v>280</v>
          </cell>
          <cell r="D88">
            <v>24</v>
          </cell>
          <cell r="E88">
            <v>85</v>
          </cell>
          <cell r="F88">
            <v>50</v>
          </cell>
          <cell r="G88">
            <v>260</v>
          </cell>
          <cell r="H88">
            <v>320</v>
          </cell>
        </row>
        <row r="89">
          <cell r="C89"/>
          <cell r="D89"/>
          <cell r="E89"/>
          <cell r="F89"/>
          <cell r="G89"/>
          <cell r="H89"/>
        </row>
        <row r="90">
          <cell r="C90">
            <v>172</v>
          </cell>
          <cell r="D90">
            <v>1</v>
          </cell>
          <cell r="E90">
            <v>12</v>
          </cell>
          <cell r="F90">
            <v>0.5</v>
          </cell>
          <cell r="G90" t="str">
            <v>--</v>
          </cell>
          <cell r="H90">
            <v>275</v>
          </cell>
        </row>
        <row r="91">
          <cell r="C91">
            <v>127</v>
          </cell>
          <cell r="D91">
            <v>2</v>
          </cell>
          <cell r="E91">
            <v>17</v>
          </cell>
          <cell r="F91">
            <v>3.3</v>
          </cell>
          <cell r="G91" t="str">
            <v>--</v>
          </cell>
          <cell r="H91">
            <v>275</v>
          </cell>
        </row>
        <row r="92">
          <cell r="C92">
            <v>49</v>
          </cell>
          <cell r="D92">
            <v>21</v>
          </cell>
          <cell r="E92">
            <v>75</v>
          </cell>
          <cell r="F92">
            <v>2.8</v>
          </cell>
          <cell r="G92">
            <v>19</v>
          </cell>
          <cell r="H92">
            <v>70</v>
          </cell>
        </row>
        <row r="93">
          <cell r="C93">
            <v>218</v>
          </cell>
          <cell r="D93">
            <v>20</v>
          </cell>
          <cell r="E93">
            <v>61</v>
          </cell>
          <cell r="F93">
            <v>40</v>
          </cell>
          <cell r="G93">
            <v>160</v>
          </cell>
          <cell r="H93">
            <v>330</v>
          </cell>
        </row>
        <row r="94">
          <cell r="C94">
            <v>201</v>
          </cell>
          <cell r="D94">
            <v>24</v>
          </cell>
          <cell r="E94">
            <v>85</v>
          </cell>
          <cell r="F94">
            <v>50</v>
          </cell>
          <cell r="G94">
            <v>260</v>
          </cell>
          <cell r="H94">
            <v>320</v>
          </cell>
        </row>
        <row r="95">
          <cell r="C95">
            <v>97</v>
          </cell>
          <cell r="D95">
            <v>13</v>
          </cell>
          <cell r="E95">
            <v>76</v>
          </cell>
          <cell r="F95">
            <v>18</v>
          </cell>
          <cell r="G95" t="str">
            <v>--</v>
          </cell>
          <cell r="H95">
            <v>300</v>
          </cell>
        </row>
        <row r="96">
          <cell r="C96"/>
          <cell r="D96"/>
          <cell r="E96"/>
          <cell r="F96"/>
          <cell r="G96"/>
          <cell r="H96"/>
        </row>
        <row r="97">
          <cell r="C97">
            <v>90</v>
          </cell>
          <cell r="D97">
            <v>1</v>
          </cell>
          <cell r="E97">
            <v>12</v>
          </cell>
          <cell r="F97">
            <v>0.5</v>
          </cell>
          <cell r="G97" t="str">
            <v>--</v>
          </cell>
          <cell r="H97">
            <v>15</v>
          </cell>
        </row>
        <row r="98">
          <cell r="C98">
            <v>67</v>
          </cell>
          <cell r="D98">
            <v>2</v>
          </cell>
          <cell r="E98">
            <v>17</v>
          </cell>
          <cell r="F98">
            <v>3.3</v>
          </cell>
          <cell r="G98" t="str">
            <v>--</v>
          </cell>
          <cell r="H98">
            <v>15</v>
          </cell>
        </row>
        <row r="99">
          <cell r="C99">
            <v>20</v>
          </cell>
          <cell r="D99">
            <v>10</v>
          </cell>
          <cell r="E99">
            <v>55</v>
          </cell>
          <cell r="F99">
            <v>6.7</v>
          </cell>
          <cell r="G99" t="str">
            <v>--</v>
          </cell>
          <cell r="H99">
            <v>15</v>
          </cell>
        </row>
        <row r="100">
          <cell r="C100">
            <v>39</v>
          </cell>
          <cell r="D100">
            <v>21</v>
          </cell>
          <cell r="E100">
            <v>75</v>
          </cell>
          <cell r="F100">
            <v>2.8</v>
          </cell>
          <cell r="G100">
            <v>19</v>
          </cell>
          <cell r="H100">
            <v>70</v>
          </cell>
        </row>
        <row r="101">
          <cell r="C101">
            <v>87</v>
          </cell>
          <cell r="D101">
            <v>12</v>
          </cell>
          <cell r="E101">
            <v>61</v>
          </cell>
          <cell r="F101">
            <v>38</v>
          </cell>
          <cell r="G101">
            <v>160</v>
          </cell>
          <cell r="H101">
            <v>360</v>
          </cell>
        </row>
        <row r="102">
          <cell r="C102">
            <v>78</v>
          </cell>
          <cell r="D102">
            <v>24</v>
          </cell>
          <cell r="E102">
            <v>85</v>
          </cell>
          <cell r="F102">
            <v>45</v>
          </cell>
          <cell r="G102">
            <v>195</v>
          </cell>
          <cell r="H102">
            <v>225</v>
          </cell>
        </row>
        <row r="103">
          <cell r="C103">
            <v>74</v>
          </cell>
          <cell r="D103">
            <v>25</v>
          </cell>
          <cell r="E103">
            <v>89</v>
          </cell>
          <cell r="F103">
            <v>40</v>
          </cell>
          <cell r="G103">
            <v>100</v>
          </cell>
          <cell r="H103">
            <v>170</v>
          </cell>
        </row>
        <row r="104">
          <cell r="C104">
            <v>52</v>
          </cell>
          <cell r="D104">
            <v>15</v>
          </cell>
          <cell r="E104">
            <v>76</v>
          </cell>
          <cell r="F104">
            <v>21</v>
          </cell>
          <cell r="G104" t="str">
            <v>--</v>
          </cell>
          <cell r="H104">
            <v>230</v>
          </cell>
        </row>
        <row r="105">
          <cell r="C105"/>
          <cell r="D105"/>
          <cell r="E105"/>
          <cell r="F105"/>
          <cell r="G105"/>
          <cell r="H105"/>
        </row>
        <row r="106">
          <cell r="C106">
            <v>86</v>
          </cell>
          <cell r="D106">
            <v>1</v>
          </cell>
          <cell r="E106">
            <v>12</v>
          </cell>
          <cell r="F106">
            <v>0.5</v>
          </cell>
          <cell r="G106" t="str">
            <v>--</v>
          </cell>
          <cell r="H106">
            <v>15</v>
          </cell>
        </row>
        <row r="107">
          <cell r="C107">
            <v>544</v>
          </cell>
          <cell r="D107">
            <v>2</v>
          </cell>
          <cell r="E107">
            <v>17</v>
          </cell>
          <cell r="F107">
            <v>3.3</v>
          </cell>
          <cell r="G107" t="str">
            <v>--</v>
          </cell>
          <cell r="H107">
            <v>15</v>
          </cell>
        </row>
        <row r="108">
          <cell r="C108">
            <v>148</v>
          </cell>
          <cell r="D108">
            <v>21</v>
          </cell>
          <cell r="E108">
            <v>75</v>
          </cell>
          <cell r="F108">
            <v>2.8</v>
          </cell>
          <cell r="G108">
            <v>19</v>
          </cell>
          <cell r="H108">
            <v>70</v>
          </cell>
        </row>
        <row r="109">
          <cell r="C109">
            <v>607</v>
          </cell>
          <cell r="D109">
            <v>20</v>
          </cell>
          <cell r="E109">
            <v>61</v>
          </cell>
          <cell r="F109">
            <v>98</v>
          </cell>
          <cell r="G109">
            <v>210</v>
          </cell>
          <cell r="H109">
            <v>525</v>
          </cell>
        </row>
        <row r="110">
          <cell r="C110">
            <v>522</v>
          </cell>
          <cell r="D110">
            <v>24</v>
          </cell>
          <cell r="E110">
            <v>85</v>
          </cell>
          <cell r="F110">
            <v>141</v>
          </cell>
          <cell r="G110">
            <v>260</v>
          </cell>
          <cell r="H110">
            <v>550</v>
          </cell>
        </row>
      </sheetData>
      <sheetData sheetId="10">
        <row r="6">
          <cell r="C6">
            <v>1</v>
          </cell>
        </row>
      </sheetData>
      <sheetData sheetId="11"/>
      <sheetData sheetId="12"/>
      <sheetData sheetId="13">
        <row r="6">
          <cell r="B6" t="str">
            <v>Manual switch (On/Off)</v>
          </cell>
          <cell r="C6" t="str">
            <v>Manual switch (On/Off)</v>
          </cell>
          <cell r="D6" t="str">
            <v>Any</v>
          </cell>
          <cell r="E6">
            <v>0</v>
          </cell>
        </row>
        <row r="7">
          <cell r="B7" t="str">
            <v>Bi-level switch/personal tuning - Classroom</v>
          </cell>
          <cell r="C7" t="str">
            <v>Bi-level switch/personal tuning</v>
          </cell>
          <cell r="D7" t="str">
            <v>Classroom</v>
          </cell>
          <cell r="E7">
            <v>0.1</v>
          </cell>
        </row>
        <row r="8">
          <cell r="B8" t="str">
            <v>Bi-level switch/personal tuning - Retail</v>
          </cell>
          <cell r="C8" t="str">
            <v>Bi-level switch/personal tuning</v>
          </cell>
          <cell r="D8" t="str">
            <v>Retail</v>
          </cell>
          <cell r="E8">
            <v>0.15</v>
          </cell>
        </row>
        <row r="9">
          <cell r="B9" t="str">
            <v>Bi-level switch/personal tuning - Private Office</v>
          </cell>
          <cell r="C9" t="str">
            <v>Bi-level switch/personal tuning</v>
          </cell>
          <cell r="D9" t="str">
            <v>Private Office</v>
          </cell>
          <cell r="E9">
            <v>0.2</v>
          </cell>
        </row>
        <row r="10">
          <cell r="B10" t="str">
            <v>Bi-level switch/personal tuning</v>
          </cell>
          <cell r="C10" t="str">
            <v>Bi-level switch/personal tuning</v>
          </cell>
          <cell r="D10" t="str">
            <v>Any</v>
          </cell>
          <cell r="E10">
            <v>0.15</v>
          </cell>
        </row>
        <row r="11">
          <cell r="B11" t="str">
            <v>Daylight control (DC) – ON/OFF</v>
          </cell>
          <cell r="C11" t="str">
            <v>Daylight control (DC) – ON/OFF</v>
          </cell>
          <cell r="D11" t="str">
            <v>Any</v>
          </cell>
          <cell r="E11">
            <v>0.1</v>
          </cell>
        </row>
        <row r="12">
          <cell r="B12" t="str">
            <v>DC – multi-step or continuous</v>
          </cell>
          <cell r="C12" t="str">
            <v>DC – multi-step or continuous</v>
          </cell>
          <cell r="D12" t="str">
            <v>Any</v>
          </cell>
          <cell r="E12">
            <v>0.2</v>
          </cell>
        </row>
        <row r="13">
          <cell r="B13" t="str">
            <v>Occupancy sensor (OS)</v>
          </cell>
          <cell r="C13" t="str">
            <v>Occupancy sensor (OS)</v>
          </cell>
          <cell r="D13" t="str">
            <v>Any</v>
          </cell>
          <cell r="E13">
            <v>0.25</v>
          </cell>
        </row>
        <row r="14">
          <cell r="B14" t="str">
            <v>OS w/DC (non-Luminaire Level)</v>
          </cell>
          <cell r="C14" t="str">
            <v>OS w/DC (non-luminaire level)</v>
          </cell>
          <cell r="D14" t="str">
            <v>Any</v>
          </cell>
          <cell r="E14">
            <v>0.3</v>
          </cell>
        </row>
        <row r="15">
          <cell r="B15" t="str">
            <v>Luminaire Level Lighting Control - Open Office</v>
          </cell>
          <cell r="C15" t="str">
            <v>Luminaire Level Lighting Control</v>
          </cell>
          <cell r="D15" t="str">
            <v>Open Office</v>
          </cell>
          <cell r="E15">
            <v>0.4</v>
          </cell>
        </row>
        <row r="16">
          <cell r="B16" t="str">
            <v>Luminaire Level Lighting Control - Warehouse Aisle</v>
          </cell>
          <cell r="C16" t="str">
            <v>Luminaire Level Lighting Control</v>
          </cell>
          <cell r="D16" t="str">
            <v>Warehouse Aisle</v>
          </cell>
          <cell r="E16">
            <v>0.5</v>
          </cell>
        </row>
        <row r="17">
          <cell r="B17" t="str">
            <v>Luminaire Level Lighting Control</v>
          </cell>
          <cell r="C17" t="str">
            <v>Luminaire Level Lighting Control</v>
          </cell>
          <cell r="D17" t="str">
            <v>Any</v>
          </cell>
          <cell r="E17">
            <v>0.35</v>
          </cell>
        </row>
      </sheetData>
      <sheetData sheetId="14">
        <row r="6">
          <cell r="E6" t="str">
            <v>Electric Resistance Heating</v>
          </cell>
          <cell r="F6" t="str">
            <v>Heat Pump Heating</v>
          </cell>
          <cell r="G6" t="str">
            <v>Cooling</v>
          </cell>
          <cell r="H6" t="str">
            <v>Refrigerated</v>
          </cell>
          <cell r="I6" t="str">
            <v>Gas Heating</v>
          </cell>
        </row>
        <row r="7">
          <cell r="B7" t="str">
            <v>Assembly</v>
          </cell>
          <cell r="E7">
            <v>-0.17999999999999994</v>
          </cell>
          <cell r="F7">
            <v>-8.9999999999999969E-2</v>
          </cell>
          <cell r="G7">
            <v>0.1100000000000001</v>
          </cell>
          <cell r="H7">
            <v>0.30000000000000004</v>
          </cell>
          <cell r="I7">
            <v>-8.1887999999999996E-3</v>
          </cell>
        </row>
        <row r="8">
          <cell r="B8" t="str">
            <v>Automotive Repair</v>
          </cell>
          <cell r="E8">
            <v>-0.39</v>
          </cell>
          <cell r="F8">
            <v>-0.19500000000000006</v>
          </cell>
          <cell r="G8">
            <v>0</v>
          </cell>
          <cell r="H8">
            <v>0.30000000000000004</v>
          </cell>
          <cell r="I8">
            <v>-1.7742399999999998E-2</v>
          </cell>
        </row>
        <row r="9">
          <cell r="B9" t="str">
            <v>College or University</v>
          </cell>
          <cell r="E9">
            <v>-0.47</v>
          </cell>
          <cell r="F9">
            <v>-0.23499999999999999</v>
          </cell>
          <cell r="G9">
            <v>0.18999999999999995</v>
          </cell>
          <cell r="H9">
            <v>0.30000000000000004</v>
          </cell>
          <cell r="I9">
            <v>-2.1381866666666666E-2</v>
          </cell>
        </row>
        <row r="10">
          <cell r="B10" t="str">
            <v>Exterior 24 Hour Operation</v>
          </cell>
          <cell r="E10">
            <v>0</v>
          </cell>
          <cell r="F10">
            <v>0</v>
          </cell>
          <cell r="G10">
            <v>0</v>
          </cell>
          <cell r="H10">
            <v>0.30000000000000004</v>
          </cell>
          <cell r="I10">
            <v>0</v>
          </cell>
        </row>
        <row r="11">
          <cell r="B11" t="str">
            <v>Hospital</v>
          </cell>
          <cell r="E11">
            <v>-0.64395080622556433</v>
          </cell>
          <cell r="F11">
            <v>-0.30664324105979257</v>
          </cell>
          <cell r="G11">
            <v>1.6535384471135561E-2</v>
          </cell>
          <cell r="H11">
            <v>0.30000000000000004</v>
          </cell>
          <cell r="I11">
            <v>-3.3027554217994394E-2</v>
          </cell>
        </row>
        <row r="12">
          <cell r="B12" t="str">
            <v>Industrial Plant with One Shift</v>
          </cell>
          <cell r="E12">
            <v>-0.39</v>
          </cell>
          <cell r="F12">
            <v>-0.19500000000000006</v>
          </cell>
          <cell r="G12">
            <v>7.999999999999996E-2</v>
          </cell>
          <cell r="H12">
            <v>0.30000000000000004</v>
          </cell>
          <cell r="I12">
            <v>-1.7742399999999998E-2</v>
          </cell>
        </row>
        <row r="13">
          <cell r="B13" t="str">
            <v>Industrial Plant with Three Shifts</v>
          </cell>
          <cell r="E13">
            <v>-0.39</v>
          </cell>
          <cell r="F13">
            <v>-0.19500000000000006</v>
          </cell>
          <cell r="G13">
            <v>7.999999999999996E-2</v>
          </cell>
          <cell r="H13">
            <v>0.30000000000000004</v>
          </cell>
          <cell r="I13">
            <v>-1.7742399999999998E-2</v>
          </cell>
        </row>
        <row r="14">
          <cell r="B14" t="str">
            <v>Industrial Plant with Two Shifts</v>
          </cell>
          <cell r="E14">
            <v>-0.39</v>
          </cell>
          <cell r="F14">
            <v>-0.19500000000000006</v>
          </cell>
          <cell r="G14">
            <v>7.999999999999996E-2</v>
          </cell>
          <cell r="H14">
            <v>0.30000000000000004</v>
          </cell>
          <cell r="I14">
            <v>-1.7742399999999998E-2</v>
          </cell>
        </row>
        <row r="15">
          <cell r="B15" t="str">
            <v>Library</v>
          </cell>
          <cell r="E15">
            <v>-0.47</v>
          </cell>
          <cell r="F15">
            <v>-0.23499999999999999</v>
          </cell>
          <cell r="G15">
            <v>0.18999999999999995</v>
          </cell>
          <cell r="H15">
            <v>0.30000000000000004</v>
          </cell>
          <cell r="I15">
            <v>-2.1381866666666666E-2</v>
          </cell>
        </row>
        <row r="16">
          <cell r="B16" t="str">
            <v>Lodging</v>
          </cell>
          <cell r="E16">
            <v>-0.4</v>
          </cell>
          <cell r="F16">
            <v>-0.19999999999999996</v>
          </cell>
          <cell r="G16">
            <v>0.1000000000000002</v>
          </cell>
          <cell r="H16">
            <v>0.30000000000000004</v>
          </cell>
          <cell r="I16">
            <v>-1.8197333333333333E-2</v>
          </cell>
        </row>
        <row r="17">
          <cell r="B17" t="str">
            <v>Manufacturing</v>
          </cell>
          <cell r="E17">
            <v>-0.39</v>
          </cell>
          <cell r="F17">
            <v>-0.19500000000000006</v>
          </cell>
          <cell r="G17">
            <v>7.999999999999996E-2</v>
          </cell>
          <cell r="H17">
            <v>0.30000000000000004</v>
          </cell>
          <cell r="I17">
            <v>-1.7742399999999998E-2</v>
          </cell>
        </row>
        <row r="18">
          <cell r="B18" t="str">
            <v>Office &lt;20,000 sf</v>
          </cell>
          <cell r="E18">
            <v>-0.3103201860895064</v>
          </cell>
          <cell r="F18">
            <v>-0.1477715171854791</v>
          </cell>
          <cell r="G18">
            <v>4.6269005260638152E-2</v>
          </cell>
          <cell r="H18">
            <v>0.30000000000000004</v>
          </cell>
          <cell r="I18">
            <v>-1.433746092778501E-2</v>
          </cell>
        </row>
        <row r="19">
          <cell r="B19" t="str">
            <v>Office &gt;100,000 sf</v>
          </cell>
          <cell r="E19">
            <v>-0.30634702076049147</v>
          </cell>
          <cell r="F19">
            <v>-0.14587953369547235</v>
          </cell>
          <cell r="G19">
            <v>5.1404670921051165E-2</v>
          </cell>
          <cell r="H19">
            <v>0.30000000000000004</v>
          </cell>
          <cell r="I19">
            <v>-1.5556589024992637E-2</v>
          </cell>
        </row>
        <row r="20">
          <cell r="B20" t="str">
            <v>Office 20,000 to 100,000 sf</v>
          </cell>
          <cell r="E20">
            <v>-0.34143830492933058</v>
          </cell>
          <cell r="F20">
            <v>-0.1625896690139671</v>
          </cell>
          <cell r="G20">
            <v>2.8623779421394491E-2</v>
          </cell>
          <cell r="H20">
            <v>0.30000000000000004</v>
          </cell>
          <cell r="I20">
            <v>-1.6529198379072178E-2</v>
          </cell>
        </row>
        <row r="21">
          <cell r="B21" t="str">
            <v>Other Health, Nursing, Medical Clinic</v>
          </cell>
          <cell r="E21">
            <v>-0.19204272808749867</v>
          </cell>
          <cell r="F21">
            <v>-9.1448918136904034E-2</v>
          </cell>
          <cell r="G21">
            <v>0.19507334660482634</v>
          </cell>
          <cell r="H21">
            <v>0.30000000000000004</v>
          </cell>
          <cell r="I21">
            <v>-9.0204852038530976E-3</v>
          </cell>
        </row>
        <row r="22">
          <cell r="B22" t="str">
            <v>Parking Garage</v>
          </cell>
          <cell r="E22">
            <v>0</v>
          </cell>
          <cell r="F22">
            <v>0</v>
          </cell>
          <cell r="G22">
            <v>0</v>
          </cell>
          <cell r="H22">
            <v>0.30000000000000004</v>
          </cell>
          <cell r="I22">
            <v>0</v>
          </cell>
        </row>
        <row r="23">
          <cell r="B23" t="str">
            <v>Restaurant</v>
          </cell>
          <cell r="E23">
            <v>-0.25926312733598733</v>
          </cell>
          <cell r="F23">
            <v>-0.12345863206475571</v>
          </cell>
          <cell r="G23">
            <v>5.8077044826327029E-2</v>
          </cell>
          <cell r="H23">
            <v>0.30000000000000004</v>
          </cell>
          <cell r="I23">
            <v>-1.1640621053000576E-2</v>
          </cell>
        </row>
        <row r="24">
          <cell r="B24" t="str">
            <v>Retail 5,000 to 50,000 sf</v>
          </cell>
          <cell r="E24">
            <v>-0.37605890947902287</v>
          </cell>
          <cell r="F24">
            <v>-0.17907567118048706</v>
          </cell>
          <cell r="G24">
            <v>0.13996215838632775</v>
          </cell>
          <cell r="H24">
            <v>0.30000000000000004</v>
          </cell>
          <cell r="I24">
            <v>-1.6979429371699425E-2</v>
          </cell>
        </row>
        <row r="25">
          <cell r="B25" t="str">
            <v>Retail Anchor Store &gt;50,000 sf Multistory</v>
          </cell>
          <cell r="E25">
            <v>-0.37605890947902287</v>
          </cell>
          <cell r="F25">
            <v>-0.17907567118048706</v>
          </cell>
          <cell r="G25">
            <v>0.13996215838632775</v>
          </cell>
          <cell r="H25">
            <v>0.30000000000000004</v>
          </cell>
          <cell r="I25">
            <v>-1.6979429371699425E-2</v>
          </cell>
        </row>
        <row r="26">
          <cell r="B26" t="str">
            <v>Retail Big Box &gt;50,000 sf One-Story</v>
          </cell>
          <cell r="E26">
            <v>-0.37605890947902287</v>
          </cell>
          <cell r="F26">
            <v>-0.17907567118048706</v>
          </cell>
          <cell r="G26">
            <v>0.13996215838632775</v>
          </cell>
          <cell r="H26">
            <v>0.30000000000000004</v>
          </cell>
          <cell r="I26">
            <v>-1.6979429371699425E-2</v>
          </cell>
        </row>
        <row r="27">
          <cell r="B27" t="str">
            <v>Retail Boutique &lt;5,000 sf</v>
          </cell>
          <cell r="E27">
            <v>-0.45669905116670229</v>
          </cell>
          <cell r="F27">
            <v>-0.21747573865081049</v>
          </cell>
          <cell r="G27">
            <v>8.2794646209481515E-2</v>
          </cell>
          <cell r="H27">
            <v>0.30000000000000004</v>
          </cell>
          <cell r="I27">
            <v>-2.0773086816817742E-2</v>
          </cell>
        </row>
        <row r="28">
          <cell r="B28" t="str">
            <v>Retail Mini Mart</v>
          </cell>
          <cell r="E28">
            <v>-0.55215662248886122</v>
          </cell>
          <cell r="F28">
            <v>-0.26293172499469575</v>
          </cell>
          <cell r="G28">
            <v>4.9468305252629907E-2</v>
          </cell>
          <cell r="H28">
            <v>0.30000000000000004</v>
          </cell>
          <cell r="I28">
            <v>-2.4865856069418713E-2</v>
          </cell>
        </row>
        <row r="29">
          <cell r="B29" t="str">
            <v>Retail Supermarket</v>
          </cell>
          <cell r="E29">
            <v>-0.55215662248886122</v>
          </cell>
          <cell r="F29">
            <v>-0.26293172499469575</v>
          </cell>
          <cell r="G29">
            <v>4.9468305252629907E-2</v>
          </cell>
          <cell r="H29">
            <v>0.30000000000000004</v>
          </cell>
          <cell r="I29">
            <v>-2.4865856069418713E-2</v>
          </cell>
        </row>
        <row r="30">
          <cell r="B30" t="str">
            <v>School K-12</v>
          </cell>
          <cell r="E30">
            <v>-0.41303991625647485</v>
          </cell>
          <cell r="F30">
            <v>-0.19930250926648885</v>
          </cell>
          <cell r="G30">
            <v>4.1581286455466104E-2</v>
          </cell>
          <cell r="H30">
            <v>0.30000000000000004</v>
          </cell>
          <cell r="I30">
            <v>-2.0043281366584637E-2</v>
          </cell>
        </row>
        <row r="31">
          <cell r="B31" t="str">
            <v>Street &amp; Area Lighting (Photo Sensor Controlled)</v>
          </cell>
          <cell r="E31">
            <v>0</v>
          </cell>
          <cell r="F31">
            <v>0</v>
          </cell>
          <cell r="G31">
            <v>0</v>
          </cell>
          <cell r="H31">
            <v>0.30000000000000004</v>
          </cell>
          <cell r="I31">
            <v>0</v>
          </cell>
        </row>
        <row r="32">
          <cell r="B32" t="str">
            <v>Warehouse</v>
          </cell>
          <cell r="E32">
            <v>-0.181833587977828</v>
          </cell>
          <cell r="F32">
            <v>-8.6587422846584938E-2</v>
          </cell>
          <cell r="G32">
            <v>-2.7919602405361843E-3</v>
          </cell>
          <cell r="H32">
            <v>0.30000000000000004</v>
          </cell>
          <cell r="I32">
            <v>-8.3809589816051817E-3</v>
          </cell>
        </row>
        <row r="33">
          <cell r="B33" t="str">
            <v>Other</v>
          </cell>
          <cell r="E33">
            <v>-0.17999999999999994</v>
          </cell>
          <cell r="F33">
            <v>-8.9999999999999969E-2</v>
          </cell>
          <cell r="G33">
            <v>0.1100000000000001</v>
          </cell>
          <cell r="H33">
            <v>0.30000000000000004</v>
          </cell>
          <cell r="I33">
            <v>-8.1887999999999996E-3</v>
          </cell>
        </row>
      </sheetData>
      <sheetData sheetId="15"/>
      <sheetData sheetId="16">
        <row r="6">
          <cell r="B6" t="str">
            <v>None</v>
          </cell>
          <cell r="C6">
            <v>1</v>
          </cell>
          <cell r="F6" t="str">
            <v>Electric Resistance Heating</v>
          </cell>
          <cell r="G6" t="str">
            <v>Cooling</v>
          </cell>
          <cell r="P6" t="str">
            <v>CFL</v>
          </cell>
          <cell r="Q6">
            <v>1</v>
          </cell>
          <cell r="S6" t="str">
            <v>CFL-Cold Cathode</v>
          </cell>
          <cell r="T6">
            <v>1</v>
          </cell>
          <cell r="V6" t="str">
            <v>CFL-Cold Cathode-Dimmable or Flashable</v>
          </cell>
          <cell r="W6">
            <v>1</v>
          </cell>
          <cell r="Y6">
            <v>1</v>
          </cell>
          <cell r="Z6">
            <v>1</v>
          </cell>
          <cell r="AA6">
            <v>1</v>
          </cell>
          <cell r="AB6">
            <v>1</v>
          </cell>
        </row>
        <row r="7">
          <cell r="B7" t="str">
            <v>Low Light Output (LLO)</v>
          </cell>
          <cell r="C7">
            <v>0.75</v>
          </cell>
          <cell r="F7" t="str">
            <v>Electric Resistance Heating</v>
          </cell>
          <cell r="G7" t="str">
            <v>No Cooling</v>
          </cell>
          <cell r="P7" t="str">
            <v>Exit Signs</v>
          </cell>
          <cell r="Q7">
            <v>2</v>
          </cell>
          <cell r="S7" t="str">
            <v>CFL-Hard-Wired or GU-24</v>
          </cell>
          <cell r="T7">
            <v>2</v>
          </cell>
          <cell r="V7" t="str">
            <v>CFL-Hard-Wired or GU-24-1 to 24 W</v>
          </cell>
          <cell r="W7">
            <v>2</v>
          </cell>
          <cell r="Y7">
            <v>2</v>
          </cell>
          <cell r="Z7">
            <v>2</v>
          </cell>
          <cell r="AA7">
            <v>7</v>
          </cell>
          <cell r="AB7">
            <v>1</v>
          </cell>
        </row>
        <row r="8">
          <cell r="B8" t="str">
            <v>Normal Light Output (NLO)</v>
          </cell>
          <cell r="C8">
            <v>0.86</v>
          </cell>
          <cell r="F8" t="str">
            <v>Heat Pump Heating</v>
          </cell>
          <cell r="G8" t="str">
            <v>Cooling</v>
          </cell>
          <cell r="P8" t="str">
            <v>HID</v>
          </cell>
          <cell r="Q8">
            <v>3</v>
          </cell>
          <cell r="S8" t="str">
            <v>CFL-Screw-In</v>
          </cell>
          <cell r="T8">
            <v>3</v>
          </cell>
          <cell r="V8" t="str">
            <v>CFL-Hard-Wired or GU-24-25 to 45 W</v>
          </cell>
          <cell r="W8">
            <v>3</v>
          </cell>
          <cell r="Y8">
            <v>3</v>
          </cell>
          <cell r="Z8">
            <v>3</v>
          </cell>
          <cell r="AA8">
            <v>7</v>
          </cell>
          <cell r="AB8">
            <v>1</v>
          </cell>
        </row>
        <row r="9">
          <cell r="B9" t="str">
            <v>High Light Output (HLO)</v>
          </cell>
          <cell r="C9">
            <v>1.1399999999999999</v>
          </cell>
          <cell r="F9" t="str">
            <v>Heat Pump Heating</v>
          </cell>
          <cell r="G9" t="str">
            <v>No Cooling</v>
          </cell>
          <cell r="P9" t="str">
            <v>Incandescent</v>
          </cell>
          <cell r="Q9">
            <v>4</v>
          </cell>
          <cell r="S9" t="str">
            <v>Exit Signs-CFL</v>
          </cell>
          <cell r="T9">
            <v>4</v>
          </cell>
          <cell r="V9" t="str">
            <v>CFL-Hard-Wired or GU-24-&gt;45 W</v>
          </cell>
          <cell r="W9">
            <v>4</v>
          </cell>
          <cell r="Y9">
            <v>4</v>
          </cell>
          <cell r="Z9">
            <v>4</v>
          </cell>
          <cell r="AA9">
            <v>7</v>
          </cell>
          <cell r="AB9">
            <v>1</v>
          </cell>
        </row>
        <row r="10">
          <cell r="F10" t="str">
            <v>Gas Heating</v>
          </cell>
          <cell r="G10" t="str">
            <v>Cooling</v>
          </cell>
          <cell r="P10" t="str">
            <v>Induction</v>
          </cell>
          <cell r="Q10">
            <v>5</v>
          </cell>
          <cell r="S10" t="str">
            <v>Exit Signs-Incandescent</v>
          </cell>
          <cell r="T10">
            <v>5</v>
          </cell>
          <cell r="V10" t="str">
            <v>CFL-Screw-In-1 to 24 W</v>
          </cell>
          <cell r="W10">
            <v>5</v>
          </cell>
          <cell r="Y10">
            <v>5</v>
          </cell>
          <cell r="Z10">
            <v>2</v>
          </cell>
          <cell r="AA10">
            <v>1</v>
          </cell>
          <cell r="AB10">
            <v>1</v>
          </cell>
        </row>
        <row r="11">
          <cell r="F11" t="str">
            <v>Gas Heating</v>
          </cell>
          <cell r="G11" t="str">
            <v>No Cooling</v>
          </cell>
          <cell r="P11" t="str">
            <v>LED</v>
          </cell>
          <cell r="Q11">
            <v>6</v>
          </cell>
          <cell r="S11" t="str">
            <v>Exit Signs-LED</v>
          </cell>
          <cell r="T11">
            <v>6</v>
          </cell>
          <cell r="V11" t="str">
            <v>CFL-Screw-In-25 to 45 W</v>
          </cell>
          <cell r="W11">
            <v>6</v>
          </cell>
          <cell r="Y11">
            <v>6</v>
          </cell>
          <cell r="Z11">
            <v>3</v>
          </cell>
          <cell r="AA11">
            <v>1</v>
          </cell>
          <cell r="AB11">
            <v>1</v>
          </cell>
        </row>
        <row r="12">
          <cell r="F12" t="str">
            <v>No Heating</v>
          </cell>
          <cell r="G12" t="str">
            <v>Cooling</v>
          </cell>
          <cell r="P12" t="str">
            <v>T10</v>
          </cell>
          <cell r="Q12">
            <v>7</v>
          </cell>
          <cell r="S12" t="str">
            <v>Exit Signs-Lin. Fluorescent</v>
          </cell>
          <cell r="T12">
            <v>7</v>
          </cell>
          <cell r="V12" t="str">
            <v>CFL-Screw-In-&gt;45 W</v>
          </cell>
          <cell r="W12">
            <v>7</v>
          </cell>
          <cell r="Y12">
            <v>7</v>
          </cell>
          <cell r="Z12">
            <v>4</v>
          </cell>
          <cell r="AA12">
            <v>1</v>
          </cell>
          <cell r="AB12">
            <v>1</v>
          </cell>
        </row>
        <row r="13">
          <cell r="F13" t="str">
            <v>No Heating</v>
          </cell>
          <cell r="G13" t="str">
            <v>Refrigerated</v>
          </cell>
          <cell r="P13" t="str">
            <v>T12</v>
          </cell>
          <cell r="Q13">
            <v>8</v>
          </cell>
          <cell r="S13" t="str">
            <v>HID-HPS</v>
          </cell>
          <cell r="T13">
            <v>8</v>
          </cell>
          <cell r="V13" t="str">
            <v>Exit Signs-CFL-Screw-in or Plug-in</v>
          </cell>
          <cell r="W13">
            <v>8</v>
          </cell>
          <cell r="Y13">
            <v>8</v>
          </cell>
          <cell r="Z13">
            <v>5</v>
          </cell>
          <cell r="AA13">
            <v>2</v>
          </cell>
          <cell r="AB13">
            <v>1.3</v>
          </cell>
        </row>
        <row r="14">
          <cell r="F14" t="str">
            <v>No Heating</v>
          </cell>
          <cell r="G14" t="str">
            <v>No Cooling</v>
          </cell>
          <cell r="P14" t="str">
            <v>T8</v>
          </cell>
          <cell r="Q14">
            <v>9</v>
          </cell>
          <cell r="S14" t="str">
            <v>HID-MH</v>
          </cell>
          <cell r="T14">
            <v>9</v>
          </cell>
          <cell r="V14" t="str">
            <v>Exit Signs-Incandescent-Screw-in or Plug-in</v>
          </cell>
          <cell r="W14">
            <v>9</v>
          </cell>
          <cell r="Y14">
            <v>9</v>
          </cell>
          <cell r="Z14">
            <v>6</v>
          </cell>
          <cell r="AA14">
            <v>2</v>
          </cell>
          <cell r="AB14">
            <v>1</v>
          </cell>
        </row>
        <row r="15">
          <cell r="P15" t="str">
            <v>T8 HP</v>
          </cell>
          <cell r="Q15">
            <v>10</v>
          </cell>
          <cell r="S15" t="str">
            <v>HID-MV</v>
          </cell>
          <cell r="T15">
            <v>10</v>
          </cell>
          <cell r="V15" t="str">
            <v>Exit Signs-LED-New Fixture or Retrofit kit</v>
          </cell>
          <cell r="W15">
            <v>10</v>
          </cell>
          <cell r="Y15">
            <v>10</v>
          </cell>
          <cell r="Z15">
            <v>7</v>
          </cell>
          <cell r="AA15">
            <v>1</v>
          </cell>
          <cell r="AB15">
            <v>1</v>
          </cell>
        </row>
        <row r="16">
          <cell r="P16" t="str">
            <v>T5</v>
          </cell>
          <cell r="Q16">
            <v>11</v>
          </cell>
          <cell r="S16" t="str">
            <v>Incandescent-General Purpose</v>
          </cell>
          <cell r="T16">
            <v>11</v>
          </cell>
          <cell r="V16" t="str">
            <v>Exit Signs-Lin. Fluorescent-F4T5</v>
          </cell>
          <cell r="W16">
            <v>11</v>
          </cell>
          <cell r="Y16">
            <v>11</v>
          </cell>
          <cell r="Z16">
            <v>8</v>
          </cell>
          <cell r="AA16">
            <v>2</v>
          </cell>
          <cell r="AB16">
            <v>1.3</v>
          </cell>
        </row>
        <row r="17">
          <cell r="S17" t="str">
            <v>Incandescent-Halogen</v>
          </cell>
          <cell r="T17">
            <v>12</v>
          </cell>
          <cell r="V17" t="str">
            <v>Exit Signs-Lin. Fluorescent-F6T5</v>
          </cell>
          <cell r="W17">
            <v>12</v>
          </cell>
          <cell r="Y17">
            <v>12</v>
          </cell>
          <cell r="Z17">
            <v>9</v>
          </cell>
          <cell r="AA17">
            <v>2</v>
          </cell>
          <cell r="AB17">
            <v>1.3</v>
          </cell>
        </row>
        <row r="18">
          <cell r="S18" t="str">
            <v>Incandescent-Reflector</v>
          </cell>
          <cell r="T18">
            <v>13</v>
          </cell>
          <cell r="V18" t="str">
            <v>Exit Signs-Lin. Fluorescent-F8T5</v>
          </cell>
          <cell r="W18">
            <v>13</v>
          </cell>
          <cell r="Y18">
            <v>13</v>
          </cell>
          <cell r="Z18">
            <v>10</v>
          </cell>
          <cell r="AA18">
            <v>2</v>
          </cell>
          <cell r="AB18">
            <v>1.3</v>
          </cell>
        </row>
        <row r="19">
          <cell r="S19" t="str">
            <v>Induction-any type</v>
          </cell>
          <cell r="T19">
            <v>14</v>
          </cell>
          <cell r="V19" t="str">
            <v>HID-HPS-Magnetic Ballast</v>
          </cell>
          <cell r="W19">
            <v>14</v>
          </cell>
          <cell r="Y19">
            <v>14</v>
          </cell>
          <cell r="Z19">
            <v>11</v>
          </cell>
          <cell r="AA19">
            <v>1</v>
          </cell>
          <cell r="AB19">
            <v>1.1499999999999999</v>
          </cell>
        </row>
        <row r="20">
          <cell r="S20" t="str">
            <v>LED-Troffer</v>
          </cell>
          <cell r="T20">
            <v>15</v>
          </cell>
          <cell r="V20" t="str">
            <v>HID-MH-Electronic Ballast</v>
          </cell>
          <cell r="W20">
            <v>15</v>
          </cell>
          <cell r="Y20">
            <v>15</v>
          </cell>
          <cell r="Z20">
            <v>12</v>
          </cell>
          <cell r="AA20">
            <v>1</v>
          </cell>
          <cell r="AB20">
            <v>1.06</v>
          </cell>
        </row>
        <row r="21">
          <cell r="S21" t="str">
            <v>LED-Tube</v>
          </cell>
          <cell r="T21">
            <v>16</v>
          </cell>
          <cell r="V21" t="str">
            <v>HID-MH-Magnetic Ballast</v>
          </cell>
          <cell r="W21">
            <v>16</v>
          </cell>
          <cell r="Y21">
            <v>16</v>
          </cell>
          <cell r="Z21">
            <v>13</v>
          </cell>
          <cell r="AA21">
            <v>1</v>
          </cell>
          <cell r="AB21">
            <v>1.1499999999999999</v>
          </cell>
        </row>
        <row r="22">
          <cell r="S22" t="str">
            <v>LED-Exterior</v>
          </cell>
          <cell r="T22">
            <v>17</v>
          </cell>
          <cell r="V22" t="str">
            <v>HID-MH-Pulse-Start</v>
          </cell>
          <cell r="W22">
            <v>17</v>
          </cell>
          <cell r="Y22">
            <v>17</v>
          </cell>
          <cell r="Z22">
            <v>14</v>
          </cell>
          <cell r="AA22">
            <v>1</v>
          </cell>
          <cell r="AB22">
            <v>1.1200000000000001</v>
          </cell>
        </row>
        <row r="23">
          <cell r="S23" t="str">
            <v>LED-High Bay</v>
          </cell>
          <cell r="T23">
            <v>18</v>
          </cell>
          <cell r="V23" t="str">
            <v>HID-MV-Magnetic Ballast</v>
          </cell>
          <cell r="W23">
            <v>18</v>
          </cell>
          <cell r="Y23">
            <v>18</v>
          </cell>
          <cell r="Z23">
            <v>15</v>
          </cell>
          <cell r="AA23">
            <v>1</v>
          </cell>
          <cell r="AB23">
            <v>1.17</v>
          </cell>
        </row>
        <row r="24">
          <cell r="S24" t="str">
            <v>LED-Loading Dock</v>
          </cell>
          <cell r="T24">
            <v>19</v>
          </cell>
          <cell r="V24" t="str">
            <v>Incandescent-General Purpose-A-lamp</v>
          </cell>
          <cell r="W24">
            <v>19</v>
          </cell>
          <cell r="Y24">
            <v>19</v>
          </cell>
          <cell r="Z24">
            <v>16</v>
          </cell>
          <cell r="AA24">
            <v>1</v>
          </cell>
          <cell r="AB24">
            <v>1</v>
          </cell>
        </row>
        <row r="25">
          <cell r="S25" t="str">
            <v>LED-Parking Garage</v>
          </cell>
          <cell r="T25">
            <v>20</v>
          </cell>
          <cell r="V25" t="str">
            <v>Incandescent-General Purpose-High Wattage</v>
          </cell>
          <cell r="W25">
            <v>20</v>
          </cell>
          <cell r="Y25">
            <v>20</v>
          </cell>
          <cell r="Z25">
            <v>17</v>
          </cell>
          <cell r="AA25">
            <v>1</v>
          </cell>
          <cell r="AB25">
            <v>1</v>
          </cell>
        </row>
        <row r="26">
          <cell r="S26" t="str">
            <v>LED-Refrigerated Case</v>
          </cell>
          <cell r="T26">
            <v>21</v>
          </cell>
          <cell r="V26" t="str">
            <v>Incandescent-Halogen-Double-Ended</v>
          </cell>
          <cell r="W26">
            <v>21</v>
          </cell>
          <cell r="Y26">
            <v>21</v>
          </cell>
          <cell r="Z26">
            <v>18</v>
          </cell>
          <cell r="AA26">
            <v>1</v>
          </cell>
          <cell r="AB26">
            <v>1</v>
          </cell>
        </row>
        <row r="27">
          <cell r="S27" t="str">
            <v>LED-Linear Strip</v>
          </cell>
          <cell r="T27">
            <v>22</v>
          </cell>
          <cell r="V27" t="str">
            <v>Incandescent-Halogen-General Service</v>
          </cell>
          <cell r="W27">
            <v>22</v>
          </cell>
          <cell r="Y27">
            <v>22</v>
          </cell>
          <cell r="Z27">
            <v>19</v>
          </cell>
          <cell r="AA27">
            <v>1</v>
          </cell>
          <cell r="AB27">
            <v>1</v>
          </cell>
        </row>
        <row r="28">
          <cell r="S28" t="str">
            <v>LED-Small Lamp / Fixture</v>
          </cell>
          <cell r="T28">
            <v>23</v>
          </cell>
          <cell r="V28" t="str">
            <v>Incandescent-Halogen-MR16</v>
          </cell>
          <cell r="W28">
            <v>23</v>
          </cell>
          <cell r="Y28">
            <v>23</v>
          </cell>
          <cell r="Z28">
            <v>20</v>
          </cell>
          <cell r="AA28">
            <v>1</v>
          </cell>
          <cell r="AB28">
            <v>1</v>
          </cell>
        </row>
        <row r="29">
          <cell r="S29" t="str">
            <v>T10-6 ft</v>
          </cell>
          <cell r="T29">
            <v>24</v>
          </cell>
          <cell r="V29" t="str">
            <v>Incandescent-Halogen-PAR Reflector</v>
          </cell>
          <cell r="W29">
            <v>24</v>
          </cell>
          <cell r="Y29">
            <v>24</v>
          </cell>
          <cell r="Z29">
            <v>21</v>
          </cell>
          <cell r="AA29">
            <v>1</v>
          </cell>
          <cell r="AB29">
            <v>1</v>
          </cell>
        </row>
        <row r="30">
          <cell r="S30" t="str">
            <v>T12-2 ft</v>
          </cell>
          <cell r="T30">
            <v>25</v>
          </cell>
          <cell r="V30" t="str">
            <v>Incandescent-Reflector-Reflector</v>
          </cell>
          <cell r="W30">
            <v>25</v>
          </cell>
          <cell r="Y30">
            <v>25</v>
          </cell>
          <cell r="Z30">
            <v>22</v>
          </cell>
          <cell r="AA30">
            <v>1</v>
          </cell>
          <cell r="AB30">
            <v>1</v>
          </cell>
        </row>
        <row r="31">
          <cell r="S31" t="str">
            <v>T12-3 ft</v>
          </cell>
          <cell r="T31">
            <v>26</v>
          </cell>
          <cell r="V31" t="str">
            <v>Induction-any type-any type</v>
          </cell>
          <cell r="W31">
            <v>26</v>
          </cell>
          <cell r="Y31">
            <v>26</v>
          </cell>
          <cell r="Z31">
            <v>23</v>
          </cell>
          <cell r="AA31">
            <v>3</v>
          </cell>
          <cell r="AB31">
            <v>1</v>
          </cell>
        </row>
        <row r="32">
          <cell r="S32" t="str">
            <v>T12-4 ft</v>
          </cell>
          <cell r="T32">
            <v>27</v>
          </cell>
          <cell r="V32" t="str">
            <v>LED-Troffer-New Fixture or Retrofit kit</v>
          </cell>
          <cell r="W32">
            <v>27</v>
          </cell>
          <cell r="Y32">
            <v>27</v>
          </cell>
          <cell r="Z32">
            <v>24</v>
          </cell>
          <cell r="AA32">
            <v>1</v>
          </cell>
          <cell r="AB32">
            <v>1</v>
          </cell>
        </row>
        <row r="33">
          <cell r="S33" t="str">
            <v>T12-5 ft</v>
          </cell>
          <cell r="T33">
            <v>28</v>
          </cell>
          <cell r="V33" t="str">
            <v>LED-Tube-Lamp Only</v>
          </cell>
          <cell r="W33">
            <v>28</v>
          </cell>
          <cell r="Y33">
            <v>28</v>
          </cell>
          <cell r="Z33">
            <v>25</v>
          </cell>
          <cell r="AA33">
            <v>6</v>
          </cell>
          <cell r="AB33">
            <v>1</v>
          </cell>
        </row>
        <row r="34">
          <cell r="S34" t="str">
            <v>T12-5 ft 4 in</v>
          </cell>
          <cell r="T34">
            <v>29</v>
          </cell>
          <cell r="V34" t="str">
            <v>LED-Exterior-New Fixture or Retrofit kit</v>
          </cell>
          <cell r="W34">
            <v>29</v>
          </cell>
          <cell r="Y34">
            <v>29</v>
          </cell>
          <cell r="Z34">
            <v>26</v>
          </cell>
          <cell r="AA34">
            <v>1</v>
          </cell>
          <cell r="AB34">
            <v>1</v>
          </cell>
        </row>
        <row r="35">
          <cell r="S35" t="str">
            <v>T12-6 ft</v>
          </cell>
          <cell r="T35">
            <v>30</v>
          </cell>
          <cell r="V35" t="str">
            <v>LED-High Bay-New fixture</v>
          </cell>
          <cell r="W35">
            <v>30</v>
          </cell>
          <cell r="Y35">
            <v>30</v>
          </cell>
          <cell r="Z35">
            <v>27</v>
          </cell>
          <cell r="AA35">
            <v>1</v>
          </cell>
          <cell r="AB35">
            <v>1</v>
          </cell>
        </row>
        <row r="36">
          <cell r="S36" t="str">
            <v>T12-7 ft</v>
          </cell>
          <cell r="T36">
            <v>31</v>
          </cell>
          <cell r="V36" t="str">
            <v>LED-Loading Dock-New fixture</v>
          </cell>
          <cell r="W36">
            <v>31</v>
          </cell>
          <cell r="Y36">
            <v>31</v>
          </cell>
          <cell r="Z36">
            <v>28</v>
          </cell>
          <cell r="AA36">
            <v>1</v>
          </cell>
          <cell r="AB36">
            <v>1</v>
          </cell>
        </row>
        <row r="37">
          <cell r="S37" t="str">
            <v>T12-8 ft</v>
          </cell>
          <cell r="T37">
            <v>32</v>
          </cell>
          <cell r="V37" t="str">
            <v>LED-Parking Garage-New Fixture or Retrofit kit</v>
          </cell>
          <cell r="W37">
            <v>32</v>
          </cell>
          <cell r="Y37">
            <v>32</v>
          </cell>
          <cell r="Z37">
            <v>29</v>
          </cell>
          <cell r="AA37">
            <v>1</v>
          </cell>
          <cell r="AB37">
            <v>1</v>
          </cell>
        </row>
        <row r="38">
          <cell r="S38" t="str">
            <v>T12-U-Lamp</v>
          </cell>
          <cell r="T38">
            <v>33</v>
          </cell>
          <cell r="V38" t="str">
            <v>LED-Refrigerated Case-[Enter quantity in feet]</v>
          </cell>
          <cell r="W38">
            <v>33</v>
          </cell>
          <cell r="Y38">
            <v>33</v>
          </cell>
          <cell r="Z38">
            <v>30</v>
          </cell>
          <cell r="AA38">
            <v>1</v>
          </cell>
          <cell r="AB38">
            <v>1</v>
          </cell>
        </row>
        <row r="39">
          <cell r="S39" t="str">
            <v>T8-4 ft</v>
          </cell>
          <cell r="T39">
            <v>34</v>
          </cell>
          <cell r="V39" t="str">
            <v>LED-Linear Strip-[Enter quantity in feet]</v>
          </cell>
          <cell r="W39">
            <v>34</v>
          </cell>
          <cell r="Y39">
            <v>34</v>
          </cell>
          <cell r="Z39">
            <v>30</v>
          </cell>
          <cell r="AA39">
            <v>1</v>
          </cell>
          <cell r="AB39">
            <v>1</v>
          </cell>
        </row>
        <row r="40">
          <cell r="S40" t="str">
            <v>T8-8 ft</v>
          </cell>
          <cell r="T40">
            <v>35</v>
          </cell>
          <cell r="V40" t="str">
            <v>LED-Small Lamp / Fixture-any type</v>
          </cell>
          <cell r="W40">
            <v>35</v>
          </cell>
          <cell r="Y40">
            <v>35</v>
          </cell>
          <cell r="Z40">
            <v>31</v>
          </cell>
          <cell r="AA40">
            <v>1</v>
          </cell>
          <cell r="AB40">
            <v>1</v>
          </cell>
        </row>
        <row r="41">
          <cell r="S41" t="str">
            <v>T8-Irregular Size</v>
          </cell>
          <cell r="T41">
            <v>36</v>
          </cell>
          <cell r="V41" t="str">
            <v>T10-6 ft-VHO Lamp/ Mag Ballast</v>
          </cell>
          <cell r="W41">
            <v>36</v>
          </cell>
          <cell r="Y41">
            <v>36</v>
          </cell>
          <cell r="Z41">
            <v>32</v>
          </cell>
          <cell r="AA41">
            <v>4</v>
          </cell>
          <cell r="AB41">
            <v>1.1000000000000001</v>
          </cell>
        </row>
        <row r="42">
          <cell r="S42" t="str">
            <v>T8-U-Lamp</v>
          </cell>
          <cell r="T42">
            <v>37</v>
          </cell>
          <cell r="V42" t="str">
            <v>T12-2 ft-Magnetic Ballast</v>
          </cell>
          <cell r="W42">
            <v>37</v>
          </cell>
          <cell r="Y42">
            <v>37</v>
          </cell>
          <cell r="Z42">
            <v>33</v>
          </cell>
          <cell r="AA42">
            <v>4</v>
          </cell>
          <cell r="AB42">
            <v>1.25</v>
          </cell>
        </row>
        <row r="43">
          <cell r="S43" t="str">
            <v>T8 HP-4 ft</v>
          </cell>
          <cell r="T43">
            <v>38</v>
          </cell>
          <cell r="V43" t="str">
            <v>T12-3 ft-EE Ballast</v>
          </cell>
          <cell r="W43">
            <v>38</v>
          </cell>
          <cell r="Y43">
            <v>38</v>
          </cell>
          <cell r="Z43">
            <v>34</v>
          </cell>
          <cell r="AA43">
            <v>5</v>
          </cell>
          <cell r="AB43">
            <v>1.32</v>
          </cell>
        </row>
        <row r="44">
          <cell r="S44" t="str">
            <v>T8 HP-8 ft</v>
          </cell>
          <cell r="T44">
            <v>39</v>
          </cell>
          <cell r="V44" t="str">
            <v>T12-3 ft-Magnetic Ballast</v>
          </cell>
          <cell r="W44">
            <v>39</v>
          </cell>
          <cell r="Y44">
            <v>39</v>
          </cell>
          <cell r="Z44">
            <v>35</v>
          </cell>
          <cell r="AA44">
            <v>5</v>
          </cell>
          <cell r="AB44">
            <v>1.38</v>
          </cell>
        </row>
        <row r="45">
          <cell r="S45" t="str">
            <v>T5-4 ft Hi-Bay</v>
          </cell>
          <cell r="T45">
            <v>40</v>
          </cell>
          <cell r="V45" t="str">
            <v>T12-4 ft-HO Lamp/ Mag Ballast</v>
          </cell>
          <cell r="W45">
            <v>40</v>
          </cell>
          <cell r="Y45">
            <v>40</v>
          </cell>
          <cell r="Z45">
            <v>36</v>
          </cell>
          <cell r="AA45">
            <v>4</v>
          </cell>
          <cell r="AB45">
            <v>1.2</v>
          </cell>
        </row>
        <row r="46">
          <cell r="S46" t="str">
            <v>T5-2 ft</v>
          </cell>
          <cell r="T46">
            <v>41</v>
          </cell>
          <cell r="V46" t="str">
            <v>T12-4 ft-Lamp / EE Ballast</v>
          </cell>
          <cell r="W46">
            <v>41</v>
          </cell>
          <cell r="Y46">
            <v>41</v>
          </cell>
          <cell r="Z46">
            <v>37</v>
          </cell>
          <cell r="AA46">
            <v>6</v>
          </cell>
          <cell r="AB46">
            <v>1.1000000000000001</v>
          </cell>
        </row>
        <row r="47">
          <cell r="V47" t="str">
            <v>T12-4 ft-Lamp / Mag Ballast</v>
          </cell>
          <cell r="W47">
            <v>42</v>
          </cell>
          <cell r="Y47">
            <v>42</v>
          </cell>
          <cell r="Z47">
            <v>37</v>
          </cell>
          <cell r="AA47">
            <v>6</v>
          </cell>
          <cell r="AB47">
            <v>1.2</v>
          </cell>
        </row>
        <row r="48">
          <cell r="V48" t="str">
            <v>T12-4 ft-Slimline/ Mag Ballast</v>
          </cell>
          <cell r="W48">
            <v>43</v>
          </cell>
          <cell r="Y48">
            <v>43</v>
          </cell>
          <cell r="Z48">
            <v>38</v>
          </cell>
          <cell r="AA48">
            <v>4</v>
          </cell>
          <cell r="AB48">
            <v>1.2</v>
          </cell>
        </row>
        <row r="49">
          <cell r="V49" t="str">
            <v>T12-4 ft-VHO Lamp/ Mag Ballast</v>
          </cell>
          <cell r="W49">
            <v>44</v>
          </cell>
          <cell r="Y49">
            <v>44</v>
          </cell>
          <cell r="Z49">
            <v>39</v>
          </cell>
          <cell r="AA49">
            <v>4</v>
          </cell>
          <cell r="AB49">
            <v>1.1000000000000001</v>
          </cell>
        </row>
        <row r="50">
          <cell r="V50" t="str">
            <v>T12-5 ft-HO Lamp/ Mag Ballast</v>
          </cell>
          <cell r="W50">
            <v>45</v>
          </cell>
          <cell r="Y50">
            <v>45</v>
          </cell>
          <cell r="Z50">
            <v>40</v>
          </cell>
          <cell r="AA50">
            <v>4</v>
          </cell>
          <cell r="AB50">
            <v>1.2</v>
          </cell>
        </row>
        <row r="51">
          <cell r="V51" t="str">
            <v>T12-5 ft-Slimline/ Mag Ballast</v>
          </cell>
          <cell r="W51">
            <v>46</v>
          </cell>
          <cell r="Y51">
            <v>46</v>
          </cell>
          <cell r="Z51">
            <v>41</v>
          </cell>
          <cell r="AA51">
            <v>4</v>
          </cell>
          <cell r="AB51">
            <v>1.2</v>
          </cell>
        </row>
        <row r="52">
          <cell r="V52" t="str">
            <v>T12-5 ft-VHO Lamp/ Mag Ballast</v>
          </cell>
          <cell r="W52">
            <v>47</v>
          </cell>
          <cell r="Y52">
            <v>47</v>
          </cell>
          <cell r="Z52">
            <v>42</v>
          </cell>
          <cell r="AA52">
            <v>4</v>
          </cell>
          <cell r="AB52">
            <v>1.1000000000000001</v>
          </cell>
        </row>
        <row r="53">
          <cell r="V53" t="str">
            <v>T12-5 ft 4 in-HO Lamp/ Mag Ballast</v>
          </cell>
          <cell r="W53">
            <v>48</v>
          </cell>
          <cell r="Y53">
            <v>48</v>
          </cell>
          <cell r="Z53">
            <v>43</v>
          </cell>
          <cell r="AA53">
            <v>4</v>
          </cell>
          <cell r="AB53">
            <v>1.2</v>
          </cell>
        </row>
        <row r="54">
          <cell r="V54" t="str">
            <v>T12-5 ft 4 in-Slimline/ Mag Ballast</v>
          </cell>
          <cell r="W54">
            <v>49</v>
          </cell>
          <cell r="Y54">
            <v>49</v>
          </cell>
          <cell r="Z54">
            <v>44</v>
          </cell>
          <cell r="AA54">
            <v>4</v>
          </cell>
          <cell r="AB54">
            <v>1.2</v>
          </cell>
        </row>
        <row r="55">
          <cell r="V55" t="str">
            <v>T12-6 ft-HO Lamp/ Mag Ballast</v>
          </cell>
          <cell r="W55">
            <v>50</v>
          </cell>
          <cell r="Y55">
            <v>50</v>
          </cell>
          <cell r="Z55">
            <v>45</v>
          </cell>
          <cell r="AA55">
            <v>4</v>
          </cell>
          <cell r="AB55">
            <v>1.2</v>
          </cell>
        </row>
        <row r="56">
          <cell r="V56" t="str">
            <v>T12-6 ft-Slimline/ Mag Ballast</v>
          </cell>
          <cell r="W56">
            <v>51</v>
          </cell>
          <cell r="Y56">
            <v>51</v>
          </cell>
          <cell r="Z56">
            <v>46</v>
          </cell>
          <cell r="AA56">
            <v>4</v>
          </cell>
          <cell r="AB56">
            <v>1.2</v>
          </cell>
        </row>
        <row r="57">
          <cell r="V57" t="str">
            <v>T12-6 ft-VHO Lamp/ Mag Ballast</v>
          </cell>
          <cell r="W57">
            <v>52</v>
          </cell>
          <cell r="Y57">
            <v>52</v>
          </cell>
          <cell r="Z57">
            <v>32</v>
          </cell>
          <cell r="AA57">
            <v>4</v>
          </cell>
          <cell r="AB57">
            <v>1.1000000000000001</v>
          </cell>
        </row>
        <row r="58">
          <cell r="V58" t="str">
            <v>T12-7 ft-HO Lamp/ Mag Ballast</v>
          </cell>
          <cell r="W58">
            <v>53</v>
          </cell>
          <cell r="Y58">
            <v>53</v>
          </cell>
          <cell r="Z58">
            <v>47</v>
          </cell>
          <cell r="AA58">
            <v>4</v>
          </cell>
          <cell r="AB58">
            <v>1.2</v>
          </cell>
        </row>
        <row r="59">
          <cell r="V59" t="str">
            <v>T12-7 ft-Slimline/ Mag Ballast</v>
          </cell>
          <cell r="W59">
            <v>54</v>
          </cell>
          <cell r="Y59">
            <v>54</v>
          </cell>
          <cell r="Z59">
            <v>48</v>
          </cell>
          <cell r="AA59">
            <v>4</v>
          </cell>
          <cell r="AB59">
            <v>1.1000000000000001</v>
          </cell>
        </row>
        <row r="60">
          <cell r="V60" t="str">
            <v>T12-8 ft-HO Lamp/ EE Ballast</v>
          </cell>
          <cell r="W60">
            <v>55</v>
          </cell>
          <cell r="Y60">
            <v>55</v>
          </cell>
          <cell r="Z60">
            <v>49</v>
          </cell>
          <cell r="AA60">
            <v>4</v>
          </cell>
          <cell r="AB60">
            <v>1.1000000000000001</v>
          </cell>
        </row>
        <row r="61">
          <cell r="V61" t="str">
            <v>T12-8 ft-HO Lamp/ Mag Ballast</v>
          </cell>
          <cell r="W61">
            <v>56</v>
          </cell>
          <cell r="Y61">
            <v>56</v>
          </cell>
          <cell r="Z61">
            <v>49</v>
          </cell>
          <cell r="AA61">
            <v>4</v>
          </cell>
          <cell r="AB61">
            <v>1.2</v>
          </cell>
        </row>
        <row r="62">
          <cell r="V62" t="str">
            <v>T12-8 ft-Slimline/ Mag Ballast</v>
          </cell>
          <cell r="W62">
            <v>57</v>
          </cell>
          <cell r="Y62">
            <v>57</v>
          </cell>
          <cell r="Z62">
            <v>50</v>
          </cell>
          <cell r="AA62">
            <v>4</v>
          </cell>
          <cell r="AB62">
            <v>1.1499999999999999</v>
          </cell>
        </row>
        <row r="63">
          <cell r="V63" t="str">
            <v>T12-8 ft-VHO Lamp/ Mag Ballast</v>
          </cell>
          <cell r="W63">
            <v>58</v>
          </cell>
          <cell r="Y63">
            <v>58</v>
          </cell>
          <cell r="Z63">
            <v>51</v>
          </cell>
          <cell r="AA63">
            <v>4</v>
          </cell>
          <cell r="AB63">
            <v>1.02</v>
          </cell>
        </row>
        <row r="64">
          <cell r="V64" t="str">
            <v>T12-U-Lamp-EE Ballast</v>
          </cell>
          <cell r="W64">
            <v>59</v>
          </cell>
          <cell r="Y64">
            <v>59</v>
          </cell>
          <cell r="Z64">
            <v>52</v>
          </cell>
          <cell r="AA64">
            <v>4</v>
          </cell>
          <cell r="AB64">
            <v>1.1000000000000001</v>
          </cell>
        </row>
        <row r="65">
          <cell r="V65" t="str">
            <v>T12-U-Lamp-Mag Ballast</v>
          </cell>
          <cell r="W65">
            <v>60</v>
          </cell>
          <cell r="Y65">
            <v>60</v>
          </cell>
          <cell r="Z65">
            <v>52</v>
          </cell>
          <cell r="AA65">
            <v>4</v>
          </cell>
          <cell r="AB65">
            <v>1.2</v>
          </cell>
        </row>
        <row r="66">
          <cell r="V66" t="str">
            <v>T8-4 ft-NLO Ballast</v>
          </cell>
          <cell r="W66">
            <v>61</v>
          </cell>
          <cell r="Y66">
            <v>61</v>
          </cell>
          <cell r="Z66">
            <v>53</v>
          </cell>
          <cell r="AA66">
            <v>8</v>
          </cell>
          <cell r="AB66">
            <v>0.92</v>
          </cell>
        </row>
        <row r="67">
          <cell r="V67" t="str">
            <v>T8-4 ft-LLO Ballast</v>
          </cell>
          <cell r="W67">
            <v>62</v>
          </cell>
          <cell r="Y67">
            <v>62</v>
          </cell>
          <cell r="Z67">
            <v>53</v>
          </cell>
          <cell r="AA67">
            <v>8</v>
          </cell>
          <cell r="AB67">
            <v>0.84</v>
          </cell>
        </row>
        <row r="68">
          <cell r="V68" t="str">
            <v>T8-8 ft-NLO Ballast</v>
          </cell>
          <cell r="W68">
            <v>63</v>
          </cell>
          <cell r="Y68">
            <v>63</v>
          </cell>
          <cell r="Z68">
            <v>54</v>
          </cell>
          <cell r="AA68">
            <v>8</v>
          </cell>
          <cell r="AB68">
            <v>0.92</v>
          </cell>
        </row>
        <row r="69">
          <cell r="V69" t="str">
            <v>T8-Irregular Size-2 ft</v>
          </cell>
          <cell r="W69">
            <v>64</v>
          </cell>
          <cell r="Y69">
            <v>64</v>
          </cell>
          <cell r="Z69">
            <v>55</v>
          </cell>
          <cell r="AA69">
            <v>4</v>
          </cell>
          <cell r="AB69">
            <v>0.88</v>
          </cell>
        </row>
        <row r="70">
          <cell r="V70" t="str">
            <v>T8-Irregular Size-3 ft</v>
          </cell>
          <cell r="W70">
            <v>65</v>
          </cell>
          <cell r="Y70">
            <v>65</v>
          </cell>
          <cell r="Z70">
            <v>34</v>
          </cell>
          <cell r="AA70">
            <v>6</v>
          </cell>
          <cell r="AB70">
            <v>0.96</v>
          </cell>
        </row>
        <row r="71">
          <cell r="V71" t="str">
            <v>T8-Irregular Size-5 ft</v>
          </cell>
          <cell r="W71">
            <v>66</v>
          </cell>
          <cell r="Y71">
            <v>66</v>
          </cell>
          <cell r="Z71">
            <v>56</v>
          </cell>
          <cell r="AA71">
            <v>4</v>
          </cell>
          <cell r="AB71">
            <v>0.85</v>
          </cell>
        </row>
        <row r="72">
          <cell r="V72" t="str">
            <v>T8-Irregular Size-6 ft</v>
          </cell>
          <cell r="W72">
            <v>67</v>
          </cell>
          <cell r="Y72">
            <v>67</v>
          </cell>
          <cell r="Z72">
            <v>57</v>
          </cell>
          <cell r="AA72">
            <v>4</v>
          </cell>
          <cell r="AB72">
            <v>0.85</v>
          </cell>
        </row>
        <row r="73">
          <cell r="V73" t="str">
            <v>T8-Irregular Size-7 ft</v>
          </cell>
          <cell r="W73">
            <v>68</v>
          </cell>
          <cell r="Y73">
            <v>68</v>
          </cell>
          <cell r="Z73">
            <v>48</v>
          </cell>
          <cell r="AA73">
            <v>4</v>
          </cell>
          <cell r="AB73">
            <v>0.85</v>
          </cell>
        </row>
        <row r="74">
          <cell r="V74" t="str">
            <v>T8-U-Lamp-NLO Ballast</v>
          </cell>
          <cell r="W74">
            <v>69</v>
          </cell>
          <cell r="Y74">
            <v>69</v>
          </cell>
          <cell r="Z74">
            <v>53</v>
          </cell>
          <cell r="AA74">
            <v>4</v>
          </cell>
          <cell r="AB74">
            <v>0.92</v>
          </cell>
        </row>
        <row r="75">
          <cell r="V75" t="str">
            <v>T8-U-Lamp-LLO Ballast</v>
          </cell>
          <cell r="W75">
            <v>70</v>
          </cell>
          <cell r="Y75">
            <v>70</v>
          </cell>
          <cell r="Z75">
            <v>53</v>
          </cell>
          <cell r="AA75">
            <v>4</v>
          </cell>
          <cell r="AB75">
            <v>0.75</v>
          </cell>
        </row>
        <row r="76">
          <cell r="V76" t="str">
            <v>T8 HP-4 ft-HLO Ballast</v>
          </cell>
          <cell r="W76">
            <v>71</v>
          </cell>
          <cell r="Y76">
            <v>71</v>
          </cell>
          <cell r="Z76">
            <v>53</v>
          </cell>
          <cell r="AA76">
            <v>8</v>
          </cell>
          <cell r="AB76">
            <v>1.1399999999999999</v>
          </cell>
        </row>
        <row r="77">
          <cell r="V77" t="str">
            <v>T8 HP-4 ft-HLO Ballast</v>
          </cell>
          <cell r="W77">
            <v>72</v>
          </cell>
          <cell r="Y77">
            <v>72</v>
          </cell>
          <cell r="Z77">
            <v>53</v>
          </cell>
          <cell r="AA77">
            <v>8</v>
          </cell>
          <cell r="AB77">
            <v>1.1399999999999999</v>
          </cell>
        </row>
        <row r="78">
          <cell r="V78" t="str">
            <v>T8 HP-4 ft-NLO Ballast</v>
          </cell>
          <cell r="W78">
            <v>73</v>
          </cell>
          <cell r="Y78">
            <v>73</v>
          </cell>
          <cell r="Z78">
            <v>53</v>
          </cell>
          <cell r="AA78">
            <v>8</v>
          </cell>
          <cell r="AB78">
            <v>0.86</v>
          </cell>
        </row>
        <row r="79">
          <cell r="V79" t="str">
            <v>T8 HP-4 ft-LLO Ballast</v>
          </cell>
          <cell r="W79">
            <v>74</v>
          </cell>
          <cell r="Y79">
            <v>74</v>
          </cell>
          <cell r="Z79">
            <v>53</v>
          </cell>
          <cell r="AA79">
            <v>8</v>
          </cell>
          <cell r="AB79">
            <v>0.75</v>
          </cell>
        </row>
        <row r="80">
          <cell r="V80" t="str">
            <v>T8 HP-4 ft-VLLO Ballast</v>
          </cell>
          <cell r="W80">
            <v>75</v>
          </cell>
          <cell r="Y80">
            <v>75</v>
          </cell>
          <cell r="Z80">
            <v>53</v>
          </cell>
          <cell r="AA80">
            <v>8</v>
          </cell>
          <cell r="AB80">
            <v>0.73</v>
          </cell>
        </row>
        <row r="81">
          <cell r="V81" t="str">
            <v>T8 HP-8 ft-NLO Ballast</v>
          </cell>
          <cell r="W81">
            <v>76</v>
          </cell>
          <cell r="Y81">
            <v>76</v>
          </cell>
          <cell r="Z81">
            <v>54</v>
          </cell>
          <cell r="AA81">
            <v>4</v>
          </cell>
          <cell r="AB81">
            <v>0.92</v>
          </cell>
        </row>
        <row r="82">
          <cell r="V82" t="str">
            <v>T5-4 ft Hi-Bay-HO Lamp / Prog-Start Ballast</v>
          </cell>
          <cell r="W82">
            <v>77</v>
          </cell>
          <cell r="Y82">
            <v>77</v>
          </cell>
          <cell r="Z82">
            <v>58</v>
          </cell>
          <cell r="AA82">
            <v>9</v>
          </cell>
          <cell r="AB82">
            <v>1.02</v>
          </cell>
        </row>
        <row r="83">
          <cell r="V83" t="str">
            <v>T5-2 ft-HO Lamp / Prog-Start Ballast</v>
          </cell>
          <cell r="W83">
            <v>78</v>
          </cell>
          <cell r="Y83">
            <v>78</v>
          </cell>
          <cell r="Z83">
            <v>59</v>
          </cell>
          <cell r="AA83">
            <v>9</v>
          </cell>
          <cell r="AB83">
            <v>1.02</v>
          </cell>
        </row>
      </sheetData>
      <sheetData sheetId="17">
        <row r="5">
          <cell r="B5" t="str">
            <v>Assembly</v>
          </cell>
          <cell r="D5" t="str">
            <v>Assembly</v>
          </cell>
          <cell r="F5" t="str">
            <v>Manual switch (On/Off)</v>
          </cell>
          <cell r="H5" t="str">
            <v>Electric Resistance w/ Cooling</v>
          </cell>
          <cell r="J5" t="str">
            <v>None</v>
          </cell>
          <cell r="L5" t="str">
            <v>CFL</v>
          </cell>
          <cell r="IT5" t="str">
            <v>General Purpose/Omnidirectional</v>
          </cell>
          <cell r="IV5" t="str">
            <v>Lamp Only</v>
          </cell>
        </row>
        <row r="6">
          <cell r="B6" t="str">
            <v>Automotive Repair</v>
          </cell>
          <cell r="D6" t="str">
            <v>Break Room</v>
          </cell>
          <cell r="F6" t="str">
            <v>Bi-level switch/personal tuning</v>
          </cell>
          <cell r="H6" t="str">
            <v>Electric Resistance w/o Cooling</v>
          </cell>
          <cell r="J6" t="str">
            <v>Low Light Output (LLO)</v>
          </cell>
          <cell r="L6" t="str">
            <v>Exit Signs</v>
          </cell>
          <cell r="IT6" t="str">
            <v>Decorative</v>
          </cell>
          <cell r="IV6" t="str">
            <v>Fixture / Retro Kit</v>
          </cell>
        </row>
        <row r="7">
          <cell r="B7" t="str">
            <v>College or University</v>
          </cell>
          <cell r="D7" t="str">
            <v>Classroom</v>
          </cell>
          <cell r="F7" t="str">
            <v>Daylight control (DC) – ON/OFF</v>
          </cell>
          <cell r="H7" t="str">
            <v>Heat Pump w/ Cooling</v>
          </cell>
          <cell r="J7" t="str">
            <v>Normal Light Output (NLO)</v>
          </cell>
          <cell r="L7" t="str">
            <v>HID</v>
          </cell>
          <cell r="IT7" t="str">
            <v>Directional - Small (MR16)</v>
          </cell>
        </row>
        <row r="8">
          <cell r="B8" t="str">
            <v>Exterior 24 Hour Operation</v>
          </cell>
          <cell r="D8" t="str">
            <v>Computer Room</v>
          </cell>
          <cell r="F8" t="str">
            <v>DC – multi-step or continuous</v>
          </cell>
          <cell r="H8" t="str">
            <v>Heat Pump w/o Cooling</v>
          </cell>
          <cell r="J8" t="str">
            <v>High Light Output (HLO)</v>
          </cell>
          <cell r="L8" t="str">
            <v>Incandescent</v>
          </cell>
          <cell r="IT8" t="str">
            <v>Directional - Large (PAR/MR)</v>
          </cell>
        </row>
        <row r="9">
          <cell r="B9" t="str">
            <v>Hospital</v>
          </cell>
          <cell r="D9" t="str">
            <v>Conference</v>
          </cell>
          <cell r="F9" t="str">
            <v>Occupancy sensor (OS)</v>
          </cell>
          <cell r="H9" t="str">
            <v>Gas, Oil, or Biomass w/ Cooling</v>
          </cell>
          <cell r="L9" t="str">
            <v>Induction</v>
          </cell>
          <cell r="IT9" t="str">
            <v>Linear Fixture - Lamp Over Ballast</v>
          </cell>
        </row>
        <row r="10">
          <cell r="B10" t="str">
            <v>Industrial Plant with One Shift</v>
          </cell>
          <cell r="D10" t="str">
            <v>Dining</v>
          </cell>
          <cell r="F10" t="str">
            <v>OS w/DC (non-luminaire level)</v>
          </cell>
          <cell r="H10" t="str">
            <v>Gas, Oil, or Biomass w/o Cooling</v>
          </cell>
          <cell r="L10" t="str">
            <v>LED</v>
          </cell>
          <cell r="IT10" t="str">
            <v>Linear Fixture - Direct Line Voltage</v>
          </cell>
        </row>
        <row r="11">
          <cell r="B11" t="str">
            <v>Industrial Plant with Three Shifts</v>
          </cell>
          <cell r="D11" t="str">
            <v>Gymnasium</v>
          </cell>
          <cell r="F11" t="str">
            <v>Luminaire Level Lighting Control</v>
          </cell>
          <cell r="H11" t="str">
            <v>Cooling w/o Heat</v>
          </cell>
          <cell r="L11" t="str">
            <v>T10</v>
          </cell>
          <cell r="IT11" t="str">
            <v>Linear Fixture</v>
          </cell>
        </row>
        <row r="12">
          <cell r="B12" t="str">
            <v>Industrial Plant with Two Shifts</v>
          </cell>
          <cell r="D12" t="str">
            <v>Hallway</v>
          </cell>
          <cell r="H12" t="str">
            <v>Refrigerated Space</v>
          </cell>
          <cell r="L12" t="str">
            <v>T12</v>
          </cell>
          <cell r="IT12" t="str">
            <v>Low and High Bay - ≥ 15,000 Lumens</v>
          </cell>
        </row>
        <row r="13">
          <cell r="B13" t="str">
            <v>Library</v>
          </cell>
          <cell r="D13" t="str">
            <v>Hospital Room</v>
          </cell>
          <cell r="H13" t="str">
            <v>None/Exterior</v>
          </cell>
          <cell r="L13" t="str">
            <v>T8</v>
          </cell>
          <cell r="IT13" t="str">
            <v>Low and High Bay - &lt; 15,000 Lumens</v>
          </cell>
        </row>
        <row r="14">
          <cell r="B14" t="str">
            <v>Lodging</v>
          </cell>
          <cell r="D14" t="str">
            <v>Industrial</v>
          </cell>
          <cell r="L14" t="str">
            <v>T8 HP</v>
          </cell>
          <cell r="IT14" t="str">
            <v>Building Exterior - ≥ 7,000 Lumens</v>
          </cell>
        </row>
        <row r="15">
          <cell r="B15" t="str">
            <v>Manufacturing</v>
          </cell>
          <cell r="D15" t="str">
            <v>Kitchen</v>
          </cell>
          <cell r="L15" t="str">
            <v>T5</v>
          </cell>
          <cell r="IT15" t="str">
            <v>Building Exterior - &lt; 7,000 Lumens</v>
          </cell>
        </row>
        <row r="16">
          <cell r="B16" t="str">
            <v>Office &lt;20,000 sf</v>
          </cell>
          <cell r="D16" t="str">
            <v>Library</v>
          </cell>
          <cell r="IT16" t="str">
            <v>Parking Lot &amp; Area - ≥ 25,000 Lumens</v>
          </cell>
        </row>
        <row r="17">
          <cell r="B17" t="str">
            <v>Office &gt;100,000 sf</v>
          </cell>
          <cell r="D17" t="str">
            <v>Lobby</v>
          </cell>
          <cell r="IT17" t="str">
            <v>Parking Lot &amp; Area - &lt; 25,000 Lumens</v>
          </cell>
        </row>
        <row r="18">
          <cell r="B18" t="str">
            <v>Office 20,000 to 100,000 sf</v>
          </cell>
          <cell r="D18" t="str">
            <v>Lodging (Guest Rooms)</v>
          </cell>
          <cell r="IT18" t="str">
            <v>Parking Garage</v>
          </cell>
        </row>
        <row r="19">
          <cell r="B19" t="str">
            <v>Other Health, Nursing, Medical Clinic</v>
          </cell>
          <cell r="D19" t="str">
            <v>Open Office</v>
          </cell>
          <cell r="IT19" t="str">
            <v>Street and Roadway - ≥ 25,000 Lumens</v>
          </cell>
        </row>
        <row r="20">
          <cell r="B20" t="str">
            <v>Parking Garage</v>
          </cell>
          <cell r="D20" t="str">
            <v>Parking Garage</v>
          </cell>
          <cell r="IT20" t="str">
            <v>Street and Roadway - &lt; 25,000 Lumens</v>
          </cell>
        </row>
        <row r="21">
          <cell r="B21" t="str">
            <v>Restaurant</v>
          </cell>
          <cell r="D21" t="str">
            <v>Private Office</v>
          </cell>
        </row>
        <row r="22">
          <cell r="B22" t="str">
            <v>Retail 5,000 to 50,000 sf</v>
          </cell>
          <cell r="D22" t="str">
            <v>Process</v>
          </cell>
        </row>
        <row r="23">
          <cell r="B23" t="str">
            <v>Retail Anchor Store &gt;50,000 sf Multistory</v>
          </cell>
          <cell r="D23" t="str">
            <v>Public Assembly</v>
          </cell>
        </row>
        <row r="24">
          <cell r="B24" t="str">
            <v>Retail Big Box &gt;50,000 sf One-Story</v>
          </cell>
          <cell r="D24" t="str">
            <v>Restroom</v>
          </cell>
        </row>
        <row r="25">
          <cell r="B25" t="str">
            <v>Retail Boutique &lt;5,000 sf</v>
          </cell>
          <cell r="D25" t="str">
            <v>Retail</v>
          </cell>
        </row>
        <row r="26">
          <cell r="B26" t="str">
            <v>Retail Mini Mart</v>
          </cell>
          <cell r="D26" t="str">
            <v>Stairs</v>
          </cell>
        </row>
        <row r="27">
          <cell r="B27" t="str">
            <v>Retail Supermarket</v>
          </cell>
          <cell r="D27" t="str">
            <v>Storage</v>
          </cell>
        </row>
        <row r="28">
          <cell r="B28" t="str">
            <v>School K-12</v>
          </cell>
          <cell r="D28" t="str">
            <v>Technical Area</v>
          </cell>
        </row>
        <row r="29">
          <cell r="B29" t="str">
            <v>Street &amp; Area Lighting (Photo Sensor Controlled)</v>
          </cell>
          <cell r="D29" t="str">
            <v>Warehouse Aisle</v>
          </cell>
        </row>
        <row r="30">
          <cell r="B30" t="str">
            <v>Warehouse</v>
          </cell>
          <cell r="D30" t="str">
            <v>Other</v>
          </cell>
        </row>
        <row r="31">
          <cell r="B31" t="str">
            <v>Other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Questions"/>
      <sheetName val="Next Steps"/>
      <sheetName val="Summary"/>
      <sheetName val="Data Collection Fields-Stage 1"/>
      <sheetName val="Data Collection Fields-Stage 2"/>
      <sheetName val="Building Project Data"/>
      <sheetName val="Equipment Data Details"/>
      <sheetName val="User Project Mappings"/>
      <sheetName val="Dodge Data"/>
      <sheetName val="PrimaryHeatingOptionsTable"/>
      <sheetName val="PrimaryCoolingOptionsTable"/>
      <sheetName val="SuppHVACOptionsTable"/>
      <sheetName val="Sample Frame"/>
      <sheetName val="ReviewTable"/>
      <sheetName val="Stage2_Table"/>
      <sheetName val="PrimaryHeatTable"/>
      <sheetName val="PrimaryCoolTable"/>
      <sheetName val="SuppHVACTable"/>
      <sheetName val="HRVTable"/>
      <sheetName val="export_review"/>
      <sheetName val="export_Project"/>
      <sheetName val="export_Heat"/>
      <sheetName val="export_Cool"/>
      <sheetName val="export_SuppHVAC"/>
      <sheetName val="export_HRV"/>
      <sheetName val="Building Type Mapping"/>
      <sheetName val="Data Validation lists (bldg)"/>
      <sheetName val="Data Validation lists (hvac)"/>
      <sheetName val="AllProjectDataV3"/>
      <sheetName val="DetailedHVACData"/>
      <sheetName val="Additional Efficiency Options"/>
      <sheetName val="System-Capacity-Efficiency Type"/>
      <sheetName val="Dodge Data documentation"/>
      <sheetName val="AllProjectDataV2"/>
      <sheetName val="Sheet1"/>
      <sheetName val="ReviewTable 28 APR"/>
      <sheetName val="Stage2_Table 28 APR"/>
      <sheetName val="Stage2_Table 28 APR Clean"/>
    </sheetNames>
    <sheetDataSet>
      <sheetData sheetId="0"/>
      <sheetData sheetId="1"/>
      <sheetData sheetId="2"/>
      <sheetData sheetId="3"/>
      <sheetData sheetId="4"/>
      <sheetData sheetId="5">
        <row r="3">
          <cell r="A3" t="str">
            <v>Jonah Hessels</v>
          </cell>
        </row>
      </sheetData>
      <sheetData sheetId="6"/>
      <sheetData sheetId="7"/>
      <sheetData sheetId="8"/>
      <sheetData sheetId="9"/>
      <sheetData sheetId="10"/>
      <sheetData sheetId="11"/>
      <sheetData sheetId="12"/>
      <sheetData sheetId="13">
        <row r="6">
          <cell r="C6">
            <v>18</v>
          </cell>
        </row>
      </sheetData>
      <sheetData sheetId="14">
        <row r="6">
          <cell r="C6">
            <v>2</v>
          </cell>
        </row>
      </sheetData>
      <sheetData sheetId="15">
        <row r="6">
          <cell r="C6">
            <v>2</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row>
        <row r="24">
          <cell r="A24"/>
        </row>
        <row r="25">
          <cell r="A25"/>
        </row>
        <row r="26">
          <cell r="A26"/>
        </row>
        <row r="27">
          <cell r="A27"/>
        </row>
        <row r="28">
          <cell r="A28"/>
        </row>
        <row r="29">
          <cell r="A29"/>
        </row>
        <row r="30">
          <cell r="A30"/>
        </row>
        <row r="31">
          <cell r="A31"/>
        </row>
        <row r="32">
          <cell r="A32"/>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sheetData>
      <sheetData sheetId="16">
        <row r="6">
          <cell r="C6">
            <v>1</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sheetData>
      <sheetData sheetId="17">
        <row r="6">
          <cell r="C6">
            <v>1</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sheetData>
      <sheetData sheetId="18">
        <row r="6">
          <cell r="C6">
            <v>1</v>
          </cell>
        </row>
      </sheetData>
      <sheetData sheetId="19"/>
      <sheetData sheetId="20"/>
      <sheetData sheetId="21"/>
      <sheetData sheetId="22"/>
      <sheetData sheetId="23"/>
      <sheetData sheetId="24"/>
      <sheetData sheetId="25"/>
      <sheetData sheetId="26">
        <row r="2">
          <cell r="O2">
            <v>0</v>
          </cell>
        </row>
      </sheetData>
      <sheetData sheetId="27">
        <row r="2">
          <cell r="L2">
            <v>3</v>
          </cell>
        </row>
      </sheetData>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refreshError="1">
        <row r="5">
          <cell r="V5">
            <v>2</v>
          </cell>
        </row>
      </sheetData>
      <sheetData sheetId="2" refreshError="1"/>
    </sheetDataSet>
  </externalBook>
</externalLink>
</file>

<file path=xl/theme/theme1.xml><?xml version="1.0" encoding="utf-8"?>
<a:theme xmlns:a="http://schemas.openxmlformats.org/drawingml/2006/main" name="Office Theme">
  <a:themeElements>
    <a:clrScheme name="BPA Template">
      <a:dk1>
        <a:sysClr val="windowText" lastClr="000000"/>
      </a:dk1>
      <a:lt1>
        <a:sysClr val="window" lastClr="FFFFFF"/>
      </a:lt1>
      <a:dk2>
        <a:srgbClr val="1F497D"/>
      </a:dk2>
      <a:lt2>
        <a:srgbClr val="EEECE1"/>
      </a:lt2>
      <a:accent1>
        <a:srgbClr val="AF272F"/>
      </a:accent1>
      <a:accent2>
        <a:srgbClr val="E04E39"/>
      </a:accent2>
      <a:accent3>
        <a:srgbClr val="C1D82F"/>
      </a:accent3>
      <a:accent4>
        <a:srgbClr val="1CBECA"/>
      </a:accent4>
      <a:accent5>
        <a:srgbClr val="556270"/>
      </a:accent5>
      <a:accent6>
        <a:srgbClr val="AF272F"/>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Y98"/>
  <sheetViews>
    <sheetView showGridLines="0" tabSelected="1" zoomScale="85" zoomScaleNormal="85" workbookViewId="0"/>
  </sheetViews>
  <sheetFormatPr defaultColWidth="8.5" defaultRowHeight="13.8" x14ac:dyDescent="0.25"/>
  <cols>
    <col min="1" max="1" width="2.5" customWidth="1"/>
    <col min="2" max="2" width="4.5" style="10" customWidth="1"/>
    <col min="3" max="3" width="34.8984375" style="10" customWidth="1"/>
    <col min="4" max="4" width="8.5" style="10"/>
    <col min="5" max="5" width="26.69921875" style="10" customWidth="1"/>
    <col min="6" max="6" width="72.3984375" style="10" customWidth="1"/>
    <col min="7" max="16384" width="8.5" style="10"/>
  </cols>
  <sheetData>
    <row r="1" spans="1:25" ht="15.75" customHeight="1" x14ac:dyDescent="0.25">
      <c r="A1" s="198"/>
      <c r="B1" s="2"/>
      <c r="C1" s="2"/>
      <c r="D1" s="2"/>
      <c r="E1" s="2"/>
      <c r="F1" s="2"/>
      <c r="G1" s="2"/>
      <c r="H1" s="2"/>
      <c r="I1" s="2"/>
      <c r="J1" s="2"/>
      <c r="K1" s="2"/>
      <c r="L1" s="2"/>
      <c r="M1" s="2"/>
      <c r="N1" s="2"/>
      <c r="O1" s="2"/>
      <c r="P1" s="2"/>
      <c r="Q1" s="2"/>
      <c r="R1" s="2"/>
      <c r="S1" s="2"/>
      <c r="T1" s="2"/>
      <c r="U1" s="2"/>
      <c r="V1" s="2"/>
      <c r="W1" s="2"/>
      <c r="X1" s="2"/>
      <c r="Y1" s="2"/>
    </row>
    <row r="2" spans="1:25" ht="25.5" customHeight="1" x14ac:dyDescent="0.25">
      <c r="A2" s="198"/>
      <c r="B2" s="2"/>
      <c r="C2" s="208" t="s">
        <v>118</v>
      </c>
      <c r="D2" s="208"/>
      <c r="E2" s="208"/>
      <c r="F2" s="208"/>
      <c r="G2" s="2"/>
      <c r="H2" s="2"/>
      <c r="I2" s="2"/>
      <c r="J2" s="2"/>
      <c r="K2" s="2"/>
      <c r="L2" s="2"/>
      <c r="M2" s="2"/>
      <c r="N2" s="2"/>
      <c r="O2" s="2"/>
      <c r="P2" s="2"/>
      <c r="Q2" s="2"/>
      <c r="R2" s="2"/>
      <c r="S2" s="2"/>
      <c r="T2" s="2"/>
      <c r="U2" s="2"/>
      <c r="V2" s="2"/>
      <c r="W2" s="2"/>
      <c r="X2" s="2"/>
      <c r="Y2" s="2"/>
    </row>
    <row r="3" spans="1:25" x14ac:dyDescent="0.25">
      <c r="A3" s="198"/>
      <c r="B3" s="2"/>
      <c r="C3" s="2"/>
      <c r="D3" s="2"/>
      <c r="G3" s="2"/>
      <c r="H3" s="2"/>
      <c r="I3" s="2"/>
      <c r="J3" s="2"/>
      <c r="K3" s="2"/>
      <c r="L3" s="2"/>
      <c r="M3" s="2"/>
      <c r="N3" s="2"/>
      <c r="O3" s="2"/>
      <c r="P3" s="2"/>
      <c r="Q3" s="2"/>
      <c r="R3" s="2"/>
      <c r="S3" s="2"/>
      <c r="T3" s="2"/>
      <c r="U3" s="2"/>
      <c r="V3" s="2"/>
      <c r="W3" s="2"/>
      <c r="X3" s="2"/>
      <c r="Y3" s="2"/>
    </row>
    <row r="4" spans="1:25" ht="103.8" customHeight="1" x14ac:dyDescent="0.25">
      <c r="A4" s="198"/>
      <c r="B4" s="2"/>
      <c r="C4" s="207" t="s">
        <v>149</v>
      </c>
      <c r="D4" s="207"/>
      <c r="E4" s="207"/>
      <c r="F4" s="207"/>
      <c r="G4" s="2"/>
      <c r="H4" s="2"/>
      <c r="I4" s="2"/>
      <c r="J4" s="2"/>
      <c r="K4" s="2"/>
      <c r="L4" s="2"/>
      <c r="M4" s="2"/>
      <c r="N4" s="2"/>
      <c r="O4" s="2"/>
      <c r="P4" s="2"/>
      <c r="Q4" s="2"/>
      <c r="R4" s="2"/>
      <c r="S4" s="2"/>
      <c r="T4" s="2"/>
      <c r="U4" s="2"/>
      <c r="V4" s="2"/>
      <c r="W4" s="2"/>
      <c r="X4" s="2"/>
      <c r="Y4" s="2"/>
    </row>
    <row r="5" spans="1:25" ht="14.4" x14ac:dyDescent="0.3">
      <c r="A5" s="198"/>
      <c r="B5" s="2"/>
      <c r="C5" s="197" t="s">
        <v>162</v>
      </c>
      <c r="D5" s="2"/>
      <c r="G5" s="2"/>
      <c r="H5" s="2"/>
      <c r="I5" s="2"/>
      <c r="J5" s="2"/>
      <c r="K5" s="2"/>
      <c r="L5" s="2"/>
      <c r="M5" s="2"/>
      <c r="N5" s="2"/>
      <c r="O5" s="2"/>
      <c r="P5" s="2"/>
      <c r="Q5" s="2"/>
      <c r="R5" s="2"/>
      <c r="S5" s="2"/>
      <c r="T5" s="2"/>
      <c r="U5" s="2"/>
      <c r="V5" s="2"/>
      <c r="W5" s="2"/>
      <c r="X5" s="2"/>
      <c r="Y5" s="2"/>
    </row>
    <row r="6" spans="1:25" x14ac:dyDescent="0.25">
      <c r="A6" s="198"/>
      <c r="B6" s="2"/>
      <c r="C6" s="2"/>
      <c r="D6" s="2"/>
      <c r="E6" s="2"/>
      <c r="F6" s="2"/>
      <c r="G6" s="2"/>
      <c r="H6" s="2"/>
      <c r="I6" s="2"/>
      <c r="J6" s="2"/>
      <c r="K6" s="2"/>
      <c r="L6" s="2"/>
      <c r="M6" s="2"/>
      <c r="N6" s="2"/>
      <c r="O6" s="2"/>
      <c r="P6" s="2"/>
      <c r="Q6" s="2"/>
      <c r="R6" s="2"/>
      <c r="S6" s="2"/>
      <c r="T6" s="2"/>
      <c r="U6" s="2"/>
      <c r="V6" s="2"/>
      <c r="W6" s="2"/>
      <c r="X6" s="2"/>
      <c r="Y6" s="2"/>
    </row>
    <row r="7" spans="1:25" ht="15.6" x14ac:dyDescent="0.25">
      <c r="A7" s="198"/>
      <c r="B7" s="2"/>
      <c r="C7" s="11" t="s">
        <v>119</v>
      </c>
      <c r="D7" s="2"/>
      <c r="E7" s="11" t="s">
        <v>99</v>
      </c>
      <c r="F7" s="12" t="s">
        <v>91</v>
      </c>
      <c r="G7" s="2"/>
      <c r="H7" s="2"/>
      <c r="I7" s="2"/>
      <c r="J7" s="2"/>
      <c r="K7" s="2"/>
      <c r="L7" s="2"/>
      <c r="M7" s="2"/>
      <c r="N7" s="2"/>
      <c r="O7" s="2"/>
      <c r="P7" s="2"/>
      <c r="Q7" s="2"/>
      <c r="R7" s="2"/>
      <c r="S7" s="2"/>
      <c r="T7" s="2"/>
      <c r="U7" s="2"/>
      <c r="V7" s="2"/>
      <c r="W7" s="2"/>
      <c r="X7" s="2"/>
      <c r="Y7" s="2"/>
    </row>
    <row r="8" spans="1:25" ht="18" customHeight="1" x14ac:dyDescent="0.25">
      <c r="A8" s="198"/>
      <c r="B8" s="2"/>
      <c r="C8" s="18" t="s">
        <v>4</v>
      </c>
      <c r="D8" s="2"/>
      <c r="E8" s="13" t="s">
        <v>100</v>
      </c>
      <c r="F8" s="14" t="s">
        <v>134</v>
      </c>
      <c r="G8" s="2"/>
      <c r="H8" s="2"/>
      <c r="I8" s="2"/>
      <c r="J8" s="2"/>
      <c r="K8" s="2"/>
      <c r="L8" s="2"/>
      <c r="M8" s="2"/>
      <c r="N8" s="2"/>
      <c r="O8" s="2"/>
      <c r="P8" s="2"/>
      <c r="Q8" s="2"/>
      <c r="R8" s="2"/>
      <c r="S8" s="2"/>
      <c r="T8" s="2"/>
      <c r="U8" s="2"/>
      <c r="V8" s="2"/>
      <c r="W8" s="2"/>
      <c r="X8" s="2"/>
      <c r="Y8" s="2"/>
    </row>
    <row r="9" spans="1:25" ht="18" customHeight="1" x14ac:dyDescent="0.25">
      <c r="A9" s="198"/>
      <c r="B9" s="2"/>
      <c r="C9" s="18" t="s">
        <v>5</v>
      </c>
      <c r="D9" s="2"/>
      <c r="E9" s="13" t="s">
        <v>101</v>
      </c>
      <c r="F9" s="14" t="s">
        <v>135</v>
      </c>
      <c r="G9" s="2"/>
      <c r="H9" s="2"/>
      <c r="I9" s="2"/>
      <c r="J9" s="2"/>
      <c r="K9" s="2"/>
      <c r="L9" s="2"/>
      <c r="M9" s="2"/>
      <c r="N9" s="2"/>
      <c r="O9" s="2"/>
      <c r="P9" s="2"/>
      <c r="Q9" s="2"/>
      <c r="R9" s="2"/>
      <c r="S9" s="2"/>
      <c r="T9" s="2"/>
      <c r="U9" s="2"/>
      <c r="V9" s="2"/>
      <c r="W9" s="2"/>
      <c r="X9" s="2"/>
      <c r="Y9" s="2"/>
    </row>
    <row r="10" spans="1:25" ht="18" customHeight="1" x14ac:dyDescent="0.25">
      <c r="A10" s="198"/>
      <c r="B10" s="2"/>
      <c r="C10" s="18" t="s">
        <v>6</v>
      </c>
      <c r="D10" s="2"/>
      <c r="E10" s="13" t="s">
        <v>102</v>
      </c>
      <c r="F10" s="14" t="s">
        <v>163</v>
      </c>
      <c r="G10" s="2"/>
      <c r="H10" s="2"/>
      <c r="I10" s="2"/>
      <c r="J10" s="2"/>
      <c r="K10" s="2"/>
      <c r="L10" s="2"/>
      <c r="M10" s="2"/>
      <c r="N10" s="2"/>
      <c r="O10" s="2"/>
      <c r="P10" s="2"/>
      <c r="Q10" s="2"/>
      <c r="R10" s="2"/>
      <c r="S10" s="2"/>
      <c r="T10" s="2"/>
      <c r="U10" s="2"/>
      <c r="V10" s="2"/>
      <c r="W10" s="2"/>
      <c r="X10" s="2"/>
      <c r="Y10" s="2"/>
    </row>
    <row r="11" spans="1:25" ht="18" customHeight="1" x14ac:dyDescent="0.25">
      <c r="A11" s="198"/>
      <c r="B11" s="2"/>
      <c r="C11" s="18" t="s">
        <v>7</v>
      </c>
      <c r="D11" s="2"/>
      <c r="E11" s="15" t="s">
        <v>136</v>
      </c>
      <c r="F11" s="14" t="s">
        <v>103</v>
      </c>
      <c r="G11" s="2"/>
      <c r="H11" s="2"/>
      <c r="I11" s="2"/>
      <c r="J11" s="2"/>
      <c r="K11" s="2"/>
      <c r="L11" s="2"/>
      <c r="M11" s="2"/>
      <c r="N11" s="2"/>
      <c r="O11" s="2"/>
      <c r="P11" s="2"/>
      <c r="Q11" s="2"/>
      <c r="R11" s="2"/>
      <c r="S11" s="2"/>
      <c r="T11" s="2"/>
      <c r="U11" s="2"/>
      <c r="V11" s="2"/>
      <c r="W11" s="2"/>
      <c r="X11" s="2"/>
      <c r="Y11" s="2"/>
    </row>
    <row r="12" spans="1:25" ht="18" customHeight="1" x14ac:dyDescent="0.25">
      <c r="A12" s="198"/>
      <c r="B12" s="2"/>
      <c r="C12" s="18" t="s">
        <v>8</v>
      </c>
      <c r="D12" s="2"/>
      <c r="E12" s="15" t="s">
        <v>141</v>
      </c>
      <c r="F12" s="14" t="s">
        <v>104</v>
      </c>
      <c r="G12" s="2"/>
      <c r="H12" s="2"/>
      <c r="I12" s="2"/>
      <c r="J12" s="2"/>
      <c r="K12" s="2"/>
      <c r="L12" s="2"/>
      <c r="M12" s="2"/>
      <c r="N12" s="2"/>
      <c r="O12" s="2"/>
      <c r="P12" s="2"/>
      <c r="Q12" s="2"/>
      <c r="R12" s="2"/>
      <c r="S12" s="2"/>
      <c r="T12" s="2"/>
      <c r="U12" s="2"/>
      <c r="V12" s="2"/>
      <c r="W12" s="2"/>
      <c r="X12" s="2"/>
      <c r="Y12" s="2"/>
    </row>
    <row r="13" spans="1:25" ht="18" customHeight="1" x14ac:dyDescent="0.25">
      <c r="A13" s="198"/>
      <c r="B13" s="2"/>
      <c r="C13" s="18" t="s">
        <v>9</v>
      </c>
      <c r="D13" s="2"/>
      <c r="E13" s="15" t="s">
        <v>105</v>
      </c>
      <c r="F13" s="14" t="s">
        <v>145</v>
      </c>
      <c r="G13" s="2"/>
      <c r="H13" s="2"/>
      <c r="I13" s="2"/>
      <c r="J13" s="2"/>
      <c r="K13" s="2"/>
      <c r="L13" s="2"/>
      <c r="M13" s="2"/>
      <c r="N13" s="2"/>
      <c r="O13" s="2"/>
      <c r="P13" s="2"/>
      <c r="Q13" s="2"/>
      <c r="R13" s="2"/>
      <c r="S13" s="2"/>
      <c r="T13" s="2"/>
      <c r="U13" s="2"/>
      <c r="V13" s="2"/>
      <c r="W13" s="2"/>
      <c r="X13" s="2"/>
      <c r="Y13" s="2"/>
    </row>
    <row r="14" spans="1:25" ht="18" customHeight="1" x14ac:dyDescent="0.25">
      <c r="A14" s="198"/>
      <c r="B14" s="2"/>
      <c r="C14" s="18" t="s">
        <v>10</v>
      </c>
      <c r="D14" s="2"/>
      <c r="E14" s="15" t="s">
        <v>106</v>
      </c>
      <c r="F14" s="14" t="s">
        <v>172</v>
      </c>
      <c r="G14" s="2"/>
      <c r="H14" s="2"/>
      <c r="I14" s="2"/>
      <c r="J14" s="2"/>
      <c r="K14" s="2"/>
      <c r="L14" s="2"/>
      <c r="M14" s="2"/>
      <c r="N14" s="2"/>
      <c r="O14" s="2"/>
      <c r="P14" s="2"/>
      <c r="Q14" s="2"/>
      <c r="R14" s="2"/>
      <c r="S14" s="2"/>
      <c r="T14" s="2"/>
      <c r="U14" s="2"/>
      <c r="V14" s="2"/>
      <c r="W14" s="2"/>
      <c r="X14" s="2"/>
      <c r="Y14" s="2"/>
    </row>
    <row r="15" spans="1:25" ht="18" customHeight="1" x14ac:dyDescent="0.25">
      <c r="A15" s="198"/>
      <c r="B15" s="2"/>
      <c r="C15" s="18" t="s">
        <v>11</v>
      </c>
      <c r="D15" s="2"/>
      <c r="E15" s="15" t="s">
        <v>107</v>
      </c>
      <c r="F15" s="14" t="s">
        <v>142</v>
      </c>
      <c r="G15" s="2"/>
      <c r="H15" s="2"/>
      <c r="I15" s="2"/>
      <c r="J15" s="2"/>
      <c r="K15" s="2"/>
      <c r="L15" s="2"/>
      <c r="M15" s="2"/>
      <c r="N15" s="2"/>
      <c r="O15" s="2"/>
      <c r="P15" s="2"/>
      <c r="Q15" s="2"/>
      <c r="R15" s="2"/>
      <c r="S15" s="2"/>
      <c r="T15" s="2"/>
      <c r="U15" s="2"/>
      <c r="V15" s="2"/>
      <c r="W15" s="2"/>
      <c r="X15" s="2"/>
      <c r="Y15" s="2"/>
    </row>
    <row r="16" spans="1:25" ht="18" customHeight="1" x14ac:dyDescent="0.25">
      <c r="A16" s="198"/>
      <c r="B16" s="2"/>
      <c r="C16" s="18" t="s">
        <v>12</v>
      </c>
      <c r="D16" s="2"/>
      <c r="E16" s="15" t="s">
        <v>108</v>
      </c>
      <c r="F16" s="14" t="s">
        <v>173</v>
      </c>
      <c r="G16" s="2"/>
      <c r="H16" s="2"/>
      <c r="I16" s="2"/>
      <c r="J16" s="2"/>
      <c r="K16" s="2"/>
      <c r="L16" s="2"/>
      <c r="M16" s="2"/>
      <c r="N16" s="2"/>
      <c r="O16" s="2"/>
      <c r="P16" s="2"/>
      <c r="Q16" s="2"/>
      <c r="R16" s="2"/>
      <c r="S16" s="2"/>
      <c r="T16" s="2"/>
      <c r="U16" s="2"/>
      <c r="V16" s="2"/>
      <c r="W16" s="2"/>
      <c r="X16" s="2"/>
      <c r="Y16" s="2"/>
    </row>
    <row r="17" spans="1:25" ht="18" customHeight="1" x14ac:dyDescent="0.25">
      <c r="A17" s="198"/>
      <c r="B17" s="2"/>
      <c r="C17" s="18" t="s">
        <v>13</v>
      </c>
      <c r="D17" s="2"/>
      <c r="E17" s="16" t="s">
        <v>143</v>
      </c>
      <c r="F17" s="14" t="s">
        <v>109</v>
      </c>
      <c r="G17" s="2"/>
      <c r="H17" s="2"/>
      <c r="I17" s="2"/>
      <c r="J17" s="2"/>
      <c r="K17" s="2"/>
      <c r="L17" s="2"/>
      <c r="M17" s="2"/>
      <c r="N17" s="2"/>
      <c r="O17" s="2"/>
      <c r="P17" s="2"/>
      <c r="Q17" s="2"/>
      <c r="R17" s="2"/>
      <c r="S17" s="2"/>
      <c r="T17" s="2"/>
      <c r="U17" s="2"/>
      <c r="V17" s="2"/>
      <c r="W17" s="2"/>
      <c r="X17" s="2"/>
      <c r="Y17" s="2"/>
    </row>
    <row r="18" spans="1:25" ht="18" customHeight="1" x14ac:dyDescent="0.25">
      <c r="A18" s="198"/>
      <c r="B18" s="2"/>
      <c r="C18" s="18" t="s">
        <v>14</v>
      </c>
      <c r="D18" s="2"/>
      <c r="E18" s="16" t="s">
        <v>111</v>
      </c>
      <c r="F18" s="14" t="s">
        <v>110</v>
      </c>
      <c r="G18" s="2"/>
      <c r="H18" s="2"/>
      <c r="I18" s="2"/>
      <c r="J18" s="2"/>
      <c r="K18" s="2"/>
      <c r="L18" s="2"/>
      <c r="M18" s="2"/>
      <c r="N18" s="2"/>
      <c r="O18" s="2"/>
      <c r="P18" s="2"/>
      <c r="Q18" s="2"/>
      <c r="R18" s="2"/>
      <c r="S18" s="2"/>
      <c r="T18" s="2"/>
      <c r="U18" s="2"/>
      <c r="V18" s="2"/>
      <c r="W18" s="2"/>
      <c r="X18" s="2"/>
      <c r="Y18" s="2"/>
    </row>
    <row r="19" spans="1:25" ht="18" customHeight="1" x14ac:dyDescent="0.25">
      <c r="A19" s="198"/>
      <c r="B19" s="2"/>
      <c r="C19" s="18" t="s">
        <v>15</v>
      </c>
      <c r="D19" s="2"/>
      <c r="E19" s="16" t="s">
        <v>112</v>
      </c>
      <c r="F19" s="14" t="s">
        <v>117</v>
      </c>
      <c r="G19" s="2"/>
      <c r="H19" s="2"/>
      <c r="I19" s="2"/>
      <c r="J19" s="2"/>
      <c r="K19" s="2"/>
      <c r="L19" s="2"/>
      <c r="M19" s="2"/>
      <c r="N19" s="2"/>
      <c r="O19" s="2"/>
      <c r="P19" s="2"/>
      <c r="Q19" s="2"/>
      <c r="R19" s="2"/>
      <c r="S19" s="2"/>
      <c r="T19" s="2"/>
      <c r="U19" s="2"/>
      <c r="V19" s="2"/>
      <c r="W19" s="2"/>
      <c r="X19" s="2"/>
      <c r="Y19" s="2"/>
    </row>
    <row r="20" spans="1:25" ht="18" customHeight="1" x14ac:dyDescent="0.25">
      <c r="A20" s="198"/>
      <c r="B20" s="2"/>
      <c r="C20" s="18" t="s">
        <v>16</v>
      </c>
      <c r="D20" s="2"/>
      <c r="E20" s="16" t="s">
        <v>113</v>
      </c>
      <c r="F20" s="14" t="s">
        <v>174</v>
      </c>
      <c r="G20" s="2"/>
      <c r="H20" s="2"/>
      <c r="I20" s="2"/>
      <c r="J20" s="2"/>
      <c r="K20" s="2"/>
      <c r="L20" s="2"/>
      <c r="M20" s="2"/>
      <c r="N20" s="2"/>
      <c r="O20" s="2"/>
      <c r="P20" s="2"/>
      <c r="Q20" s="2"/>
      <c r="R20" s="2"/>
      <c r="S20" s="2"/>
      <c r="T20" s="2"/>
      <c r="U20" s="2"/>
      <c r="V20" s="2"/>
      <c r="W20" s="2"/>
      <c r="X20" s="2"/>
      <c r="Y20" s="2"/>
    </row>
    <row r="21" spans="1:25" ht="18" customHeight="1" x14ac:dyDescent="0.25">
      <c r="A21" s="198"/>
      <c r="B21" s="2"/>
      <c r="C21" s="18" t="s">
        <v>17</v>
      </c>
      <c r="D21" s="2"/>
      <c r="E21" s="16" t="s">
        <v>114</v>
      </c>
      <c r="F21" s="199" t="s">
        <v>175</v>
      </c>
      <c r="G21" s="2"/>
      <c r="H21" s="2"/>
      <c r="I21" s="2"/>
      <c r="J21" s="2"/>
      <c r="K21" s="2"/>
      <c r="L21" s="2"/>
      <c r="M21" s="2"/>
      <c r="N21" s="2"/>
      <c r="O21" s="2"/>
      <c r="P21" s="2"/>
      <c r="Q21" s="2"/>
      <c r="R21" s="2"/>
      <c r="S21" s="2"/>
      <c r="T21" s="2"/>
      <c r="U21" s="2"/>
      <c r="V21" s="2"/>
      <c r="W21" s="2"/>
      <c r="X21" s="2"/>
      <c r="Y21" s="2"/>
    </row>
    <row r="22" spans="1:25" ht="18" customHeight="1" x14ac:dyDescent="0.25">
      <c r="A22" s="198"/>
      <c r="B22" s="2"/>
      <c r="C22" s="18" t="s">
        <v>18</v>
      </c>
      <c r="D22" s="2"/>
      <c r="E22" s="17" t="s">
        <v>115</v>
      </c>
      <c r="F22" s="14" t="s">
        <v>144</v>
      </c>
      <c r="G22" s="2"/>
      <c r="H22" s="2"/>
      <c r="I22" s="2"/>
      <c r="J22" s="2"/>
      <c r="K22" s="2"/>
      <c r="L22" s="2"/>
      <c r="M22" s="2"/>
      <c r="N22" s="2"/>
      <c r="O22" s="2"/>
      <c r="P22" s="2"/>
      <c r="Q22" s="2"/>
      <c r="R22" s="2"/>
      <c r="S22" s="2"/>
      <c r="T22" s="2"/>
      <c r="U22" s="2"/>
      <c r="V22" s="2"/>
      <c r="W22" s="2"/>
      <c r="X22" s="2"/>
      <c r="Y22" s="2"/>
    </row>
    <row r="23" spans="1:25" ht="18" customHeight="1" x14ac:dyDescent="0.25">
      <c r="A23" s="198"/>
      <c r="B23" s="2"/>
      <c r="C23"/>
      <c r="D23" s="2"/>
      <c r="E23" s="17" t="s">
        <v>116</v>
      </c>
      <c r="F23" s="14" t="s">
        <v>176</v>
      </c>
      <c r="G23" s="2"/>
      <c r="H23" s="2"/>
      <c r="I23" s="2"/>
      <c r="J23" s="2"/>
      <c r="K23" s="2"/>
      <c r="L23" s="2"/>
      <c r="M23" s="2"/>
      <c r="N23" s="2"/>
      <c r="O23" s="2"/>
      <c r="P23" s="2"/>
      <c r="Q23" s="2"/>
      <c r="R23" s="2"/>
      <c r="S23" s="2"/>
      <c r="T23" s="2"/>
      <c r="U23" s="2"/>
      <c r="V23" s="2"/>
      <c r="W23" s="2"/>
      <c r="X23" s="2"/>
      <c r="Y23" s="2"/>
    </row>
    <row r="24" spans="1:25" ht="18" customHeight="1" x14ac:dyDescent="0.4">
      <c r="A24" s="198"/>
      <c r="B24" s="2"/>
      <c r="C24" s="96"/>
      <c r="D24" s="2"/>
      <c r="E24" s="1"/>
      <c r="F24" s="2"/>
      <c r="G24" s="2"/>
      <c r="H24" s="2"/>
      <c r="I24" s="2"/>
      <c r="J24" s="2"/>
      <c r="K24" s="2"/>
      <c r="L24" s="2"/>
      <c r="M24" s="2"/>
      <c r="N24" s="2"/>
      <c r="O24" s="2"/>
      <c r="P24" s="2"/>
      <c r="Q24" s="2"/>
      <c r="R24" s="2"/>
      <c r="S24" s="2"/>
      <c r="T24" s="2"/>
      <c r="U24" s="2"/>
      <c r="V24" s="2"/>
      <c r="W24" s="2"/>
      <c r="X24" s="2"/>
      <c r="Y24" s="2"/>
    </row>
    <row r="25" spans="1:25" x14ac:dyDescent="0.25">
      <c r="A25" s="198"/>
      <c r="B25" s="2"/>
      <c r="C25" s="2"/>
      <c r="D25" s="2"/>
      <c r="G25" s="2"/>
      <c r="H25" s="2"/>
      <c r="I25" s="2"/>
      <c r="J25" s="2"/>
      <c r="K25" s="2"/>
      <c r="L25" s="2"/>
      <c r="M25" s="2"/>
      <c r="N25" s="2"/>
      <c r="O25" s="2"/>
      <c r="P25" s="2"/>
      <c r="Q25" s="2"/>
      <c r="R25" s="2"/>
      <c r="S25" s="2"/>
      <c r="T25" s="2"/>
      <c r="U25" s="2"/>
      <c r="V25" s="2"/>
      <c r="W25" s="2"/>
      <c r="X25" s="2"/>
      <c r="Y25" s="2"/>
    </row>
    <row r="26" spans="1:25" x14ac:dyDescent="0.25">
      <c r="A26" s="198"/>
      <c r="B26" s="2"/>
      <c r="C26" s="3" t="s">
        <v>92</v>
      </c>
      <c r="D26" s="4" t="s">
        <v>93</v>
      </c>
      <c r="G26" s="2"/>
      <c r="H26" s="2"/>
      <c r="I26" s="2"/>
      <c r="J26" s="2"/>
      <c r="K26" s="2"/>
      <c r="L26" s="2"/>
      <c r="M26" s="2"/>
      <c r="N26" s="2"/>
      <c r="O26" s="2"/>
      <c r="P26" s="2"/>
      <c r="Q26" s="2"/>
      <c r="R26" s="2"/>
      <c r="S26" s="2"/>
      <c r="T26" s="2"/>
      <c r="U26" s="2"/>
      <c r="V26" s="2"/>
      <c r="W26" s="2"/>
      <c r="X26" s="2"/>
      <c r="Y26" s="2"/>
    </row>
    <row r="27" spans="1:25" x14ac:dyDescent="0.25">
      <c r="A27" s="198"/>
      <c r="B27" s="2"/>
      <c r="C27" s="5"/>
      <c r="D27" s="2"/>
      <c r="G27" s="2"/>
      <c r="H27" s="2"/>
      <c r="I27" s="2"/>
      <c r="J27" s="2"/>
      <c r="K27" s="2"/>
      <c r="L27" s="2"/>
      <c r="M27" s="2"/>
      <c r="N27" s="2"/>
      <c r="O27" s="2"/>
      <c r="P27" s="2"/>
      <c r="Q27" s="2"/>
      <c r="R27" s="2"/>
      <c r="S27" s="2"/>
      <c r="T27" s="2"/>
      <c r="U27" s="2"/>
      <c r="V27" s="2"/>
      <c r="W27" s="2"/>
      <c r="X27" s="2"/>
      <c r="Y27" s="2"/>
    </row>
    <row r="28" spans="1:25" x14ac:dyDescent="0.25">
      <c r="A28" s="198"/>
      <c r="B28" s="2"/>
      <c r="C28" s="5"/>
      <c r="D28" s="2"/>
      <c r="G28" s="2"/>
      <c r="H28" s="2"/>
      <c r="I28" s="2"/>
      <c r="J28" s="2"/>
      <c r="K28" s="2"/>
      <c r="L28" s="2"/>
      <c r="M28" s="2"/>
      <c r="N28" s="2"/>
      <c r="O28" s="2"/>
      <c r="P28" s="2"/>
      <c r="Q28" s="2"/>
      <c r="R28" s="2"/>
      <c r="S28" s="2"/>
      <c r="T28" s="2"/>
      <c r="U28" s="2"/>
      <c r="V28" s="2"/>
      <c r="W28" s="2"/>
      <c r="X28" s="2"/>
      <c r="Y28" s="2"/>
    </row>
    <row r="29" spans="1:25" x14ac:dyDescent="0.25">
      <c r="A29" s="198"/>
      <c r="B29" s="2"/>
      <c r="C29" s="5"/>
      <c r="D29" s="2"/>
      <c r="G29" s="2"/>
      <c r="H29" s="2"/>
      <c r="I29" s="2"/>
      <c r="J29" s="2"/>
      <c r="K29" s="2"/>
      <c r="L29" s="2"/>
      <c r="M29" s="2"/>
      <c r="N29" s="2"/>
      <c r="O29" s="2"/>
      <c r="P29" s="2"/>
      <c r="Q29" s="2"/>
      <c r="R29" s="2"/>
      <c r="S29" s="2"/>
      <c r="T29" s="2"/>
      <c r="U29" s="2"/>
      <c r="V29" s="2"/>
      <c r="W29" s="2"/>
      <c r="X29" s="2"/>
      <c r="Y29" s="2"/>
    </row>
    <row r="30" spans="1:25" x14ac:dyDescent="0.25">
      <c r="A30" s="198"/>
      <c r="B30" s="2"/>
      <c r="C30" s="5"/>
      <c r="D30" s="2"/>
      <c r="G30" s="2"/>
      <c r="H30" s="2"/>
      <c r="I30" s="2"/>
      <c r="J30" s="2"/>
      <c r="K30" s="2"/>
      <c r="L30" s="2"/>
      <c r="M30" s="2"/>
      <c r="N30" s="2"/>
      <c r="O30" s="2"/>
      <c r="P30" s="2"/>
      <c r="Q30" s="2"/>
      <c r="R30" s="2"/>
      <c r="S30" s="2"/>
      <c r="T30" s="2"/>
      <c r="U30" s="2"/>
      <c r="V30" s="2"/>
      <c r="W30" s="2"/>
      <c r="X30" s="2"/>
      <c r="Y30" s="2"/>
    </row>
    <row r="31" spans="1:25" x14ac:dyDescent="0.25">
      <c r="A31" s="198"/>
      <c r="B31" s="2"/>
      <c r="C31" s="5"/>
      <c r="D31" s="2"/>
      <c r="G31" s="2"/>
      <c r="H31" s="2"/>
      <c r="I31" s="2"/>
      <c r="J31" s="2"/>
      <c r="K31" s="2"/>
      <c r="L31" s="2"/>
      <c r="M31" s="2"/>
      <c r="N31" s="2"/>
      <c r="O31" s="2"/>
      <c r="P31" s="2"/>
      <c r="Q31" s="2"/>
      <c r="R31" s="2"/>
      <c r="S31" s="2"/>
      <c r="T31" s="2"/>
      <c r="U31" s="2"/>
      <c r="V31" s="2"/>
      <c r="W31" s="2"/>
      <c r="X31" s="2"/>
      <c r="Y31" s="2"/>
    </row>
    <row r="32" spans="1:25" x14ac:dyDescent="0.25">
      <c r="A32" s="198"/>
      <c r="B32" s="2"/>
      <c r="C32" s="5"/>
      <c r="D32" s="2"/>
      <c r="G32" s="2"/>
      <c r="H32" s="2"/>
      <c r="I32" s="2"/>
      <c r="J32" s="2"/>
      <c r="K32" s="2"/>
      <c r="L32" s="2"/>
      <c r="M32" s="2"/>
      <c r="N32" s="2"/>
      <c r="O32" s="2"/>
      <c r="P32" s="2"/>
      <c r="Q32" s="2"/>
      <c r="R32" s="2"/>
      <c r="S32" s="2"/>
      <c r="T32" s="2"/>
      <c r="U32" s="2"/>
      <c r="V32" s="2"/>
      <c r="W32" s="2"/>
      <c r="X32" s="2"/>
      <c r="Y32" s="2"/>
    </row>
    <row r="33" spans="1:25" x14ac:dyDescent="0.25">
      <c r="A33" s="198"/>
      <c r="B33" s="2"/>
      <c r="C33" s="5"/>
      <c r="D33" s="2"/>
      <c r="G33" s="2"/>
      <c r="H33" s="2"/>
      <c r="I33" s="2"/>
      <c r="J33" s="2"/>
      <c r="K33" s="2"/>
      <c r="L33" s="2"/>
      <c r="M33" s="2"/>
      <c r="N33" s="2"/>
      <c r="O33" s="2"/>
      <c r="P33" s="2"/>
      <c r="Q33" s="2"/>
      <c r="R33" s="2"/>
      <c r="S33" s="2"/>
      <c r="T33" s="2"/>
      <c r="U33" s="2"/>
      <c r="V33" s="2"/>
      <c r="W33" s="2"/>
      <c r="X33" s="2"/>
      <c r="Y33" s="2"/>
    </row>
    <row r="34" spans="1:25" ht="17.25" customHeight="1" x14ac:dyDescent="0.25">
      <c r="A34" s="198"/>
      <c r="B34" s="2"/>
      <c r="C34" s="6" t="s">
        <v>120</v>
      </c>
      <c r="D34" s="7" t="s">
        <v>132</v>
      </c>
      <c r="G34" s="2"/>
      <c r="H34" s="2"/>
      <c r="I34" s="2"/>
      <c r="J34" s="2"/>
      <c r="K34" s="2"/>
      <c r="L34" s="2"/>
      <c r="M34" s="2"/>
      <c r="N34" s="2"/>
      <c r="O34" s="2"/>
      <c r="P34" s="2"/>
      <c r="Q34" s="2"/>
      <c r="R34" s="2"/>
      <c r="S34" s="2"/>
      <c r="T34" s="2"/>
      <c r="U34" s="2"/>
      <c r="V34" s="2"/>
      <c r="W34" s="2"/>
      <c r="X34" s="2"/>
      <c r="Y34" s="2"/>
    </row>
    <row r="35" spans="1:25" x14ac:dyDescent="0.25">
      <c r="A35" s="198"/>
      <c r="B35" s="2"/>
      <c r="C35" s="5" t="s">
        <v>94</v>
      </c>
      <c r="D35" s="8" t="s">
        <v>95</v>
      </c>
      <c r="G35" s="2"/>
      <c r="H35" s="2"/>
      <c r="I35" s="2"/>
      <c r="J35" s="2"/>
      <c r="K35" s="2"/>
      <c r="L35" s="2"/>
      <c r="M35" s="2"/>
      <c r="N35" s="2"/>
      <c r="O35" s="2"/>
      <c r="P35" s="2"/>
      <c r="Q35" s="2"/>
      <c r="R35" s="2"/>
      <c r="S35" s="2"/>
      <c r="T35" s="2"/>
      <c r="U35" s="2"/>
      <c r="V35" s="2"/>
      <c r="W35" s="2"/>
      <c r="X35" s="2"/>
      <c r="Y35" s="2"/>
    </row>
    <row r="36" spans="1:25" x14ac:dyDescent="0.25">
      <c r="A36" s="198"/>
      <c r="B36" s="2"/>
      <c r="C36" s="5" t="s">
        <v>133</v>
      </c>
      <c r="D36" s="8" t="s">
        <v>96</v>
      </c>
      <c r="G36" s="2"/>
      <c r="H36" s="2"/>
      <c r="I36" s="2"/>
      <c r="J36" s="2"/>
      <c r="K36" s="2"/>
      <c r="L36" s="2"/>
      <c r="M36" s="2"/>
      <c r="N36" s="2"/>
      <c r="O36" s="2"/>
      <c r="P36" s="2"/>
      <c r="Q36" s="2"/>
      <c r="R36" s="2"/>
      <c r="S36" s="2"/>
      <c r="T36" s="2"/>
      <c r="U36" s="2"/>
      <c r="V36" s="2"/>
      <c r="W36" s="2"/>
      <c r="X36" s="2"/>
      <c r="Y36" s="2"/>
    </row>
    <row r="37" spans="1:25" x14ac:dyDescent="0.25">
      <c r="A37" s="198"/>
      <c r="B37" s="2"/>
      <c r="C37" s="5" t="s">
        <v>97</v>
      </c>
      <c r="D37" s="8" t="s">
        <v>98</v>
      </c>
      <c r="E37" s="2"/>
      <c r="F37" s="9"/>
      <c r="G37" s="2"/>
      <c r="H37" s="2"/>
      <c r="I37" s="2"/>
      <c r="J37" s="2"/>
      <c r="K37" s="2"/>
      <c r="L37" s="2"/>
      <c r="M37" s="2"/>
      <c r="N37" s="2"/>
      <c r="O37" s="2"/>
      <c r="P37" s="2"/>
      <c r="Q37" s="2"/>
      <c r="R37" s="2"/>
      <c r="S37" s="2"/>
      <c r="T37" s="2"/>
      <c r="U37" s="2"/>
      <c r="V37" s="2"/>
      <c r="W37" s="2"/>
      <c r="X37" s="2"/>
      <c r="Y37" s="2"/>
    </row>
    <row r="38" spans="1:25" x14ac:dyDescent="0.25">
      <c r="A38" s="198"/>
      <c r="B38" s="2"/>
      <c r="C38" s="2"/>
      <c r="D38" s="2"/>
      <c r="E38" s="2"/>
      <c r="F38" s="2"/>
      <c r="G38" s="2"/>
      <c r="H38" s="2"/>
      <c r="I38" s="2"/>
      <c r="J38" s="2"/>
      <c r="K38" s="2"/>
      <c r="L38" s="2"/>
      <c r="M38" s="2"/>
      <c r="N38" s="2"/>
      <c r="O38" s="2"/>
      <c r="P38" s="2"/>
      <c r="Q38" s="2"/>
      <c r="R38" s="2"/>
      <c r="S38" s="2"/>
      <c r="T38" s="2"/>
      <c r="U38" s="2"/>
      <c r="V38" s="2"/>
      <c r="W38" s="2"/>
      <c r="X38" s="2"/>
      <c r="Y38" s="2"/>
    </row>
    <row r="39" spans="1:25" x14ac:dyDescent="0.25">
      <c r="A39" s="198"/>
      <c r="B39" s="2"/>
      <c r="C39" s="2"/>
      <c r="D39" s="2"/>
      <c r="E39" s="2"/>
      <c r="F39" s="2"/>
      <c r="G39" s="2"/>
      <c r="H39" s="2"/>
      <c r="I39" s="2"/>
      <c r="J39" s="2"/>
      <c r="K39" s="2"/>
      <c r="L39" s="2"/>
      <c r="M39" s="2"/>
      <c r="N39" s="2"/>
      <c r="O39" s="2"/>
      <c r="P39" s="2"/>
      <c r="Q39" s="2"/>
      <c r="R39" s="2"/>
      <c r="S39" s="2"/>
      <c r="T39" s="2"/>
      <c r="U39" s="2"/>
      <c r="V39" s="2"/>
      <c r="W39" s="2"/>
      <c r="X39" s="2"/>
      <c r="Y39" s="2"/>
    </row>
    <row r="40" spans="1:25" x14ac:dyDescent="0.25">
      <c r="A40" s="198"/>
      <c r="B40" s="2"/>
      <c r="C40" s="2"/>
      <c r="D40" s="2"/>
      <c r="E40" s="2"/>
      <c r="F40" s="2"/>
      <c r="G40" s="2"/>
      <c r="H40" s="2"/>
      <c r="I40" s="2"/>
      <c r="J40" s="2"/>
      <c r="K40" s="2"/>
      <c r="L40" s="2"/>
      <c r="M40" s="2"/>
      <c r="N40" s="2"/>
      <c r="O40" s="2"/>
      <c r="P40" s="2"/>
      <c r="Q40" s="2"/>
      <c r="R40" s="2"/>
      <c r="S40" s="2"/>
      <c r="T40" s="2"/>
      <c r="U40" s="2"/>
      <c r="V40" s="2"/>
      <c r="W40" s="2"/>
      <c r="X40" s="2"/>
      <c r="Y40" s="2"/>
    </row>
    <row r="41" spans="1:25" x14ac:dyDescent="0.25">
      <c r="A41" s="198"/>
      <c r="B41" s="2"/>
      <c r="C41" s="2"/>
      <c r="D41" s="2"/>
      <c r="E41" s="2"/>
      <c r="F41" s="2"/>
      <c r="G41" s="2"/>
      <c r="H41" s="2"/>
      <c r="I41" s="2"/>
      <c r="J41" s="2"/>
      <c r="K41" s="2"/>
      <c r="L41" s="2"/>
      <c r="M41" s="2"/>
      <c r="N41" s="2"/>
      <c r="O41" s="2"/>
      <c r="P41" s="2"/>
      <c r="Q41" s="2"/>
      <c r="R41" s="2"/>
      <c r="S41" s="2"/>
      <c r="T41" s="2"/>
      <c r="U41" s="2"/>
      <c r="V41" s="2"/>
      <c r="W41" s="2"/>
      <c r="X41" s="2"/>
      <c r="Y41" s="2"/>
    </row>
    <row r="42" spans="1:25" x14ac:dyDescent="0.25">
      <c r="A42" s="198"/>
      <c r="B42" s="2"/>
      <c r="C42" s="2"/>
      <c r="D42" s="2"/>
      <c r="E42" s="2"/>
      <c r="F42" s="2"/>
      <c r="G42" s="2"/>
      <c r="H42" s="2"/>
      <c r="I42" s="2"/>
      <c r="J42" s="2"/>
      <c r="K42" s="2"/>
      <c r="L42" s="2"/>
      <c r="M42" s="2"/>
      <c r="N42" s="2"/>
      <c r="O42" s="2"/>
      <c r="P42" s="2"/>
      <c r="Q42" s="2"/>
      <c r="R42" s="2"/>
      <c r="S42" s="2"/>
      <c r="T42" s="2"/>
      <c r="U42" s="2"/>
      <c r="V42" s="2"/>
      <c r="W42" s="2"/>
      <c r="X42" s="2"/>
      <c r="Y42" s="2"/>
    </row>
    <row r="43" spans="1:25" x14ac:dyDescent="0.25">
      <c r="A43" s="198"/>
      <c r="B43" s="2"/>
      <c r="C43" s="2"/>
      <c r="D43" s="2"/>
      <c r="E43" s="2"/>
      <c r="F43" s="2"/>
      <c r="G43" s="2"/>
      <c r="H43" s="2"/>
      <c r="I43" s="2"/>
      <c r="J43" s="2"/>
      <c r="K43" s="2"/>
      <c r="L43" s="2"/>
      <c r="M43" s="2"/>
      <c r="N43" s="2"/>
      <c r="O43" s="2"/>
      <c r="P43" s="2"/>
      <c r="Q43" s="2"/>
      <c r="R43" s="2"/>
      <c r="S43" s="2"/>
      <c r="T43" s="2"/>
      <c r="U43" s="2"/>
      <c r="V43" s="2"/>
      <c r="W43" s="2"/>
      <c r="X43" s="2"/>
      <c r="Y43" s="2"/>
    </row>
    <row r="44" spans="1:25" x14ac:dyDescent="0.25">
      <c r="A44" s="198"/>
      <c r="B44" s="2"/>
      <c r="C44" s="2"/>
      <c r="D44" s="2"/>
      <c r="E44" s="2"/>
      <c r="F44" s="2"/>
      <c r="G44" s="2"/>
      <c r="H44" s="2"/>
      <c r="I44" s="2"/>
      <c r="J44" s="2"/>
      <c r="K44" s="2"/>
      <c r="L44" s="2"/>
      <c r="M44" s="2"/>
      <c r="N44" s="2"/>
      <c r="O44" s="2"/>
      <c r="P44" s="2"/>
      <c r="Q44" s="2"/>
      <c r="R44" s="2"/>
      <c r="S44" s="2"/>
      <c r="T44" s="2"/>
      <c r="U44" s="2"/>
      <c r="V44" s="2"/>
      <c r="W44" s="2"/>
      <c r="X44" s="2"/>
      <c r="Y44" s="2"/>
    </row>
    <row r="45" spans="1:25" x14ac:dyDescent="0.25">
      <c r="A45" s="198"/>
      <c r="B45" s="2"/>
      <c r="C45" s="2"/>
      <c r="D45" s="2"/>
      <c r="E45" s="2"/>
      <c r="F45" s="2"/>
      <c r="G45" s="2"/>
      <c r="H45" s="2"/>
      <c r="I45" s="2"/>
      <c r="J45" s="2"/>
      <c r="K45" s="2"/>
      <c r="L45" s="2"/>
      <c r="M45" s="2"/>
      <c r="N45" s="2"/>
      <c r="O45" s="2"/>
      <c r="P45" s="2"/>
      <c r="Q45" s="2"/>
      <c r="R45" s="2"/>
      <c r="S45" s="2"/>
      <c r="T45" s="2"/>
      <c r="U45" s="2"/>
      <c r="V45" s="2"/>
      <c r="W45" s="2"/>
      <c r="X45" s="2"/>
      <c r="Y45" s="2"/>
    </row>
    <row r="46" spans="1:25" x14ac:dyDescent="0.25">
      <c r="A46" s="198"/>
      <c r="B46" s="2"/>
      <c r="C46" s="2"/>
      <c r="D46" s="2"/>
      <c r="E46" s="2"/>
      <c r="F46" s="2"/>
      <c r="G46" s="2"/>
      <c r="H46" s="2"/>
      <c r="I46" s="2"/>
      <c r="J46" s="2"/>
      <c r="K46" s="2"/>
      <c r="L46" s="2"/>
      <c r="M46" s="2"/>
      <c r="N46" s="2"/>
      <c r="O46" s="2"/>
      <c r="P46" s="2"/>
      <c r="Q46" s="2"/>
      <c r="R46" s="2"/>
      <c r="S46" s="2"/>
      <c r="T46" s="2"/>
      <c r="U46" s="2"/>
      <c r="V46" s="2"/>
      <c r="W46" s="2"/>
      <c r="X46" s="2"/>
      <c r="Y46" s="2"/>
    </row>
    <row r="47" spans="1:25" x14ac:dyDescent="0.25">
      <c r="A47" s="198"/>
      <c r="B47" s="2"/>
      <c r="C47" s="2"/>
      <c r="D47" s="2"/>
      <c r="E47" s="2"/>
      <c r="F47" s="2"/>
      <c r="G47" s="2"/>
      <c r="H47" s="2"/>
      <c r="I47" s="2"/>
      <c r="J47" s="2"/>
      <c r="K47" s="2"/>
      <c r="L47" s="2"/>
      <c r="M47" s="2"/>
      <c r="N47" s="2"/>
      <c r="O47" s="2"/>
      <c r="P47" s="2"/>
      <c r="Q47" s="2"/>
      <c r="R47" s="2"/>
      <c r="S47" s="2"/>
      <c r="T47" s="2"/>
      <c r="U47" s="2"/>
      <c r="V47" s="2"/>
      <c r="W47" s="2"/>
      <c r="X47" s="2"/>
      <c r="Y47" s="2"/>
    </row>
    <row r="48" spans="1:25" x14ac:dyDescent="0.25">
      <c r="A48" s="198"/>
      <c r="B48" s="2"/>
      <c r="C48" s="2"/>
      <c r="D48" s="2"/>
      <c r="E48" s="2"/>
      <c r="F48" s="2"/>
      <c r="G48" s="2"/>
      <c r="H48" s="2"/>
      <c r="I48" s="2"/>
      <c r="J48" s="2"/>
      <c r="K48" s="2"/>
      <c r="L48" s="2"/>
      <c r="M48" s="2"/>
      <c r="N48" s="2"/>
      <c r="O48" s="2"/>
      <c r="P48" s="2"/>
      <c r="Q48" s="2"/>
      <c r="R48" s="2"/>
      <c r="S48" s="2"/>
      <c r="T48" s="2"/>
      <c r="U48" s="2"/>
      <c r="V48" s="2"/>
      <c r="W48" s="2"/>
      <c r="X48" s="2"/>
      <c r="Y48" s="2"/>
    </row>
    <row r="49" spans="1:25" x14ac:dyDescent="0.25">
      <c r="A49" s="198"/>
      <c r="B49" s="2"/>
      <c r="C49" s="2"/>
      <c r="D49" s="2"/>
      <c r="E49" s="2"/>
      <c r="F49" s="2"/>
      <c r="G49" s="2"/>
      <c r="H49" s="2"/>
      <c r="I49" s="2"/>
      <c r="J49" s="2"/>
      <c r="K49" s="2"/>
      <c r="L49" s="2"/>
      <c r="M49" s="2"/>
      <c r="N49" s="2"/>
      <c r="O49" s="2"/>
      <c r="P49" s="2"/>
      <c r="Q49" s="2"/>
      <c r="R49" s="2"/>
      <c r="S49" s="2"/>
      <c r="T49" s="2"/>
      <c r="U49" s="2"/>
      <c r="V49" s="2"/>
      <c r="W49" s="2"/>
      <c r="X49" s="2"/>
      <c r="Y49" s="2"/>
    </row>
    <row r="50" spans="1:25" x14ac:dyDescent="0.25">
      <c r="A50" s="198"/>
      <c r="B50" s="2"/>
      <c r="C50" s="2"/>
      <c r="D50" s="2"/>
      <c r="E50" s="2"/>
      <c r="F50" s="2"/>
      <c r="G50" s="2"/>
      <c r="H50" s="2"/>
      <c r="I50" s="2"/>
      <c r="J50" s="2"/>
      <c r="K50" s="2"/>
      <c r="L50" s="2"/>
      <c r="M50" s="2"/>
      <c r="N50" s="2"/>
      <c r="O50" s="2"/>
      <c r="P50" s="2"/>
      <c r="Q50" s="2"/>
      <c r="R50" s="2"/>
      <c r="S50" s="2"/>
      <c r="T50" s="2"/>
      <c r="U50" s="2"/>
      <c r="V50" s="2"/>
      <c r="W50" s="2"/>
      <c r="X50" s="2"/>
      <c r="Y50" s="2"/>
    </row>
    <row r="51" spans="1:25" x14ac:dyDescent="0.25">
      <c r="A51" s="198"/>
      <c r="B51" s="2"/>
      <c r="C51" s="2"/>
      <c r="D51" s="2"/>
      <c r="E51" s="2"/>
      <c r="F51" s="2"/>
      <c r="G51" s="2"/>
      <c r="H51" s="2"/>
      <c r="I51" s="2"/>
      <c r="J51" s="2"/>
      <c r="K51" s="2"/>
      <c r="L51" s="2"/>
      <c r="M51" s="2"/>
      <c r="N51" s="2"/>
      <c r="O51" s="2"/>
      <c r="P51" s="2"/>
      <c r="Q51" s="2"/>
      <c r="R51" s="2"/>
      <c r="S51" s="2"/>
      <c r="T51" s="2"/>
      <c r="U51" s="2"/>
      <c r="V51" s="2"/>
      <c r="W51" s="2"/>
      <c r="X51" s="2"/>
      <c r="Y51" s="2"/>
    </row>
    <row r="52" spans="1:25" x14ac:dyDescent="0.25">
      <c r="A52" s="198"/>
      <c r="B52" s="2"/>
      <c r="C52" s="2"/>
      <c r="D52" s="2"/>
      <c r="E52" s="2"/>
      <c r="F52" s="2"/>
      <c r="G52" s="2"/>
      <c r="H52" s="2"/>
      <c r="I52" s="2"/>
      <c r="J52" s="2"/>
      <c r="K52" s="2"/>
      <c r="L52" s="2"/>
      <c r="M52" s="2"/>
      <c r="N52" s="2"/>
      <c r="O52" s="2"/>
      <c r="P52" s="2"/>
      <c r="Q52" s="2"/>
      <c r="R52" s="2"/>
      <c r="S52" s="2"/>
      <c r="T52" s="2"/>
      <c r="U52" s="2"/>
      <c r="V52" s="2"/>
      <c r="W52" s="2"/>
      <c r="X52" s="2"/>
      <c r="Y52" s="2"/>
    </row>
    <row r="53" spans="1:25" x14ac:dyDescent="0.25">
      <c r="A53" s="198"/>
      <c r="B53" s="2"/>
      <c r="C53" s="2"/>
      <c r="D53" s="2"/>
      <c r="E53" s="2"/>
      <c r="F53" s="2"/>
      <c r="G53" s="2"/>
      <c r="H53" s="2"/>
      <c r="I53" s="2"/>
      <c r="J53" s="2"/>
      <c r="K53" s="2"/>
      <c r="L53" s="2"/>
      <c r="M53" s="2"/>
      <c r="N53" s="2"/>
      <c r="O53" s="2"/>
      <c r="P53" s="2"/>
      <c r="Q53" s="2"/>
      <c r="R53" s="2"/>
      <c r="S53" s="2"/>
      <c r="T53" s="2"/>
      <c r="U53" s="2"/>
      <c r="V53" s="2"/>
      <c r="W53" s="2"/>
      <c r="X53" s="2"/>
      <c r="Y53" s="2"/>
    </row>
    <row r="54" spans="1:25" x14ac:dyDescent="0.25">
      <c r="A54" s="198"/>
      <c r="B54" s="2"/>
      <c r="C54" s="2"/>
      <c r="D54" s="2"/>
      <c r="E54" s="2"/>
      <c r="F54" s="2"/>
      <c r="G54" s="2"/>
      <c r="H54" s="2"/>
      <c r="I54" s="2"/>
      <c r="J54" s="2"/>
      <c r="K54" s="2"/>
      <c r="L54" s="2"/>
      <c r="M54" s="2"/>
      <c r="N54" s="2"/>
      <c r="O54" s="2"/>
      <c r="P54" s="2"/>
      <c r="Q54" s="2"/>
      <c r="R54" s="2"/>
      <c r="S54" s="2"/>
      <c r="T54" s="2"/>
      <c r="U54" s="2"/>
      <c r="V54" s="2"/>
      <c r="W54" s="2"/>
      <c r="X54" s="2"/>
      <c r="Y54" s="2"/>
    </row>
    <row r="55" spans="1:25" x14ac:dyDescent="0.25">
      <c r="A55" s="198"/>
      <c r="B55" s="2"/>
      <c r="C55" s="2"/>
      <c r="D55" s="2"/>
      <c r="E55" s="2"/>
      <c r="F55" s="2"/>
      <c r="G55" s="2"/>
      <c r="H55" s="2"/>
      <c r="I55" s="2"/>
      <c r="J55" s="2"/>
      <c r="K55" s="2"/>
      <c r="L55" s="2"/>
      <c r="M55" s="2"/>
      <c r="N55" s="2"/>
      <c r="O55" s="2"/>
      <c r="P55" s="2"/>
      <c r="Q55" s="2"/>
      <c r="R55" s="2"/>
      <c r="S55" s="2"/>
      <c r="T55" s="2"/>
      <c r="U55" s="2"/>
      <c r="V55" s="2"/>
      <c r="W55" s="2"/>
      <c r="X55" s="2"/>
      <c r="Y55" s="2"/>
    </row>
    <row r="56" spans="1:25" x14ac:dyDescent="0.25">
      <c r="A56" s="198"/>
      <c r="B56" s="2"/>
      <c r="C56" s="2"/>
      <c r="D56" s="2"/>
      <c r="E56" s="2"/>
      <c r="F56" s="2"/>
      <c r="G56" s="2"/>
      <c r="H56" s="2"/>
      <c r="I56" s="2"/>
      <c r="J56" s="2"/>
      <c r="K56" s="2"/>
      <c r="L56" s="2"/>
      <c r="M56" s="2"/>
      <c r="N56" s="2"/>
      <c r="O56" s="2"/>
      <c r="P56" s="2"/>
      <c r="Q56" s="2"/>
      <c r="R56" s="2"/>
      <c r="S56" s="2"/>
      <c r="T56" s="2"/>
      <c r="U56" s="2"/>
      <c r="V56" s="2"/>
      <c r="W56" s="2"/>
      <c r="X56" s="2"/>
      <c r="Y56" s="2"/>
    </row>
    <row r="57" spans="1:25" x14ac:dyDescent="0.25">
      <c r="A57" s="198"/>
      <c r="B57" s="2"/>
      <c r="C57" s="2"/>
      <c r="D57" s="2"/>
      <c r="E57" s="2"/>
      <c r="F57" s="2"/>
      <c r="G57" s="2"/>
      <c r="H57" s="2"/>
      <c r="I57" s="2"/>
      <c r="J57" s="2"/>
      <c r="K57" s="2"/>
      <c r="L57" s="2"/>
      <c r="M57" s="2"/>
      <c r="N57" s="2"/>
      <c r="O57" s="2"/>
      <c r="P57" s="2"/>
      <c r="Q57" s="2"/>
      <c r="R57" s="2"/>
      <c r="S57" s="2"/>
      <c r="T57" s="2"/>
      <c r="U57" s="2"/>
      <c r="V57" s="2"/>
      <c r="W57" s="2"/>
      <c r="X57" s="2"/>
      <c r="Y57" s="2"/>
    </row>
    <row r="58" spans="1:25" x14ac:dyDescent="0.25">
      <c r="A58" s="198"/>
      <c r="B58" s="2"/>
      <c r="C58" s="2"/>
      <c r="D58" s="2"/>
      <c r="E58" s="2"/>
      <c r="F58" s="2"/>
      <c r="G58" s="2"/>
      <c r="H58" s="2"/>
      <c r="I58" s="2"/>
      <c r="J58" s="2"/>
      <c r="K58" s="2"/>
      <c r="L58" s="2"/>
      <c r="M58" s="2"/>
      <c r="N58" s="2"/>
      <c r="O58" s="2"/>
      <c r="P58" s="2"/>
      <c r="Q58" s="2"/>
      <c r="R58" s="2"/>
      <c r="S58" s="2"/>
      <c r="T58" s="2"/>
      <c r="U58" s="2"/>
      <c r="V58" s="2"/>
      <c r="W58" s="2"/>
      <c r="X58" s="2"/>
      <c r="Y58" s="2"/>
    </row>
    <row r="59" spans="1:25" x14ac:dyDescent="0.25">
      <c r="A59" s="198"/>
      <c r="B59" s="2"/>
      <c r="C59" s="2"/>
      <c r="D59" s="2"/>
      <c r="E59" s="2"/>
      <c r="F59" s="2"/>
      <c r="G59" s="2"/>
      <c r="H59" s="2"/>
      <c r="I59" s="2"/>
      <c r="J59" s="2"/>
      <c r="K59" s="2"/>
      <c r="L59" s="2"/>
      <c r="M59" s="2"/>
      <c r="N59" s="2"/>
      <c r="O59" s="2"/>
      <c r="P59" s="2"/>
      <c r="Q59" s="2"/>
      <c r="R59" s="2"/>
      <c r="S59" s="2"/>
      <c r="T59" s="2"/>
      <c r="U59" s="2"/>
      <c r="V59" s="2"/>
      <c r="W59" s="2"/>
      <c r="X59" s="2"/>
      <c r="Y59" s="2"/>
    </row>
    <row r="60" spans="1:25" x14ac:dyDescent="0.25">
      <c r="A60" s="198"/>
      <c r="B60" s="2"/>
      <c r="C60" s="2"/>
      <c r="D60" s="2"/>
      <c r="E60" s="2"/>
      <c r="F60" s="2"/>
      <c r="G60" s="2"/>
      <c r="H60" s="2"/>
      <c r="I60" s="2"/>
      <c r="J60" s="2"/>
      <c r="K60" s="2"/>
      <c r="L60" s="2"/>
      <c r="M60" s="2"/>
      <c r="N60" s="2"/>
      <c r="O60" s="2"/>
      <c r="P60" s="2"/>
      <c r="Q60" s="2"/>
      <c r="R60" s="2"/>
      <c r="S60" s="2"/>
      <c r="T60" s="2"/>
      <c r="U60" s="2"/>
      <c r="V60" s="2"/>
      <c r="W60" s="2"/>
      <c r="X60" s="2"/>
      <c r="Y60" s="2"/>
    </row>
    <row r="61" spans="1:25" x14ac:dyDescent="0.25">
      <c r="A61" s="198"/>
      <c r="B61" s="2"/>
      <c r="C61" s="2"/>
      <c r="D61" s="2"/>
      <c r="E61" s="2"/>
      <c r="F61" s="2"/>
      <c r="G61" s="2"/>
      <c r="H61" s="2"/>
      <c r="I61" s="2"/>
      <c r="J61" s="2"/>
      <c r="K61" s="2"/>
      <c r="L61" s="2"/>
      <c r="M61" s="2"/>
      <c r="N61" s="2"/>
      <c r="O61" s="2"/>
      <c r="P61" s="2"/>
      <c r="Q61" s="2"/>
      <c r="R61" s="2"/>
      <c r="S61" s="2"/>
      <c r="T61" s="2"/>
      <c r="U61" s="2"/>
      <c r="V61" s="2"/>
      <c r="W61" s="2"/>
      <c r="X61" s="2"/>
      <c r="Y61" s="2"/>
    </row>
    <row r="62" spans="1:25" x14ac:dyDescent="0.25">
      <c r="A62" s="198"/>
      <c r="B62" s="2"/>
      <c r="C62" s="2"/>
      <c r="D62" s="2"/>
      <c r="E62" s="2"/>
      <c r="F62" s="2"/>
      <c r="G62" s="2"/>
      <c r="H62" s="2"/>
      <c r="I62" s="2"/>
      <c r="J62" s="2"/>
      <c r="K62" s="2"/>
      <c r="L62" s="2"/>
      <c r="M62" s="2"/>
      <c r="N62" s="2"/>
      <c r="O62" s="2"/>
      <c r="P62" s="2"/>
      <c r="Q62" s="2"/>
      <c r="R62" s="2"/>
      <c r="S62" s="2"/>
      <c r="T62" s="2"/>
      <c r="U62" s="2"/>
      <c r="V62" s="2"/>
      <c r="W62" s="2"/>
      <c r="X62" s="2"/>
      <c r="Y62" s="2"/>
    </row>
    <row r="63" spans="1:25" x14ac:dyDescent="0.25">
      <c r="A63" s="198"/>
      <c r="B63" s="2"/>
      <c r="C63" s="2"/>
      <c r="D63" s="2"/>
      <c r="E63" s="2"/>
      <c r="F63" s="2"/>
      <c r="G63" s="2"/>
      <c r="H63" s="2"/>
      <c r="I63" s="2"/>
      <c r="J63" s="2"/>
      <c r="K63" s="2"/>
      <c r="L63" s="2"/>
      <c r="M63" s="2"/>
      <c r="N63" s="2"/>
      <c r="O63" s="2"/>
      <c r="P63" s="2"/>
      <c r="Q63" s="2"/>
      <c r="R63" s="2"/>
      <c r="S63" s="2"/>
      <c r="T63" s="2"/>
      <c r="U63" s="2"/>
      <c r="V63" s="2"/>
      <c r="W63" s="2"/>
      <c r="X63" s="2"/>
      <c r="Y63" s="2"/>
    </row>
    <row r="64" spans="1:25" x14ac:dyDescent="0.25">
      <c r="A64" s="198"/>
      <c r="B64" s="2"/>
      <c r="C64" s="2"/>
      <c r="D64" s="2"/>
      <c r="E64" s="2"/>
      <c r="F64" s="2"/>
      <c r="G64" s="2"/>
      <c r="H64" s="2"/>
      <c r="I64" s="2"/>
      <c r="J64" s="2"/>
      <c r="K64" s="2"/>
      <c r="L64" s="2"/>
      <c r="M64" s="2"/>
      <c r="N64" s="2"/>
      <c r="O64" s="2"/>
      <c r="P64" s="2"/>
      <c r="Q64" s="2"/>
      <c r="R64" s="2"/>
      <c r="S64" s="2"/>
      <c r="T64" s="2"/>
      <c r="U64" s="2"/>
      <c r="V64" s="2"/>
      <c r="W64" s="2"/>
      <c r="X64" s="2"/>
      <c r="Y64" s="2"/>
    </row>
    <row r="65" spans="1:25" x14ac:dyDescent="0.25">
      <c r="A65" s="198"/>
      <c r="B65" s="2"/>
      <c r="C65" s="2"/>
      <c r="D65" s="2"/>
      <c r="E65" s="2"/>
      <c r="F65" s="2"/>
      <c r="G65" s="2"/>
      <c r="H65" s="2"/>
      <c r="I65" s="2"/>
      <c r="J65" s="2"/>
      <c r="K65" s="2"/>
      <c r="L65" s="2"/>
      <c r="M65" s="2"/>
      <c r="N65" s="2"/>
      <c r="O65" s="2"/>
      <c r="P65" s="2"/>
      <c r="Q65" s="2"/>
      <c r="R65" s="2"/>
      <c r="S65" s="2"/>
      <c r="T65" s="2"/>
      <c r="U65" s="2"/>
      <c r="V65" s="2"/>
      <c r="W65" s="2"/>
      <c r="X65" s="2"/>
      <c r="Y65" s="2"/>
    </row>
    <row r="66" spans="1:25" x14ac:dyDescent="0.25">
      <c r="A66" s="198"/>
      <c r="B66" s="2"/>
      <c r="C66" s="2"/>
      <c r="D66" s="2"/>
      <c r="E66" s="2"/>
      <c r="F66" s="2"/>
      <c r="G66" s="2"/>
      <c r="H66" s="2"/>
      <c r="I66" s="2"/>
      <c r="J66" s="2"/>
      <c r="K66" s="2"/>
      <c r="L66" s="2"/>
      <c r="M66" s="2"/>
      <c r="N66" s="2"/>
      <c r="O66" s="2"/>
      <c r="P66" s="2"/>
      <c r="Q66" s="2"/>
      <c r="R66" s="2"/>
      <c r="S66" s="2"/>
      <c r="T66" s="2"/>
      <c r="U66" s="2"/>
      <c r="V66" s="2"/>
      <c r="W66" s="2"/>
      <c r="X66" s="2"/>
      <c r="Y66" s="2"/>
    </row>
    <row r="67" spans="1:25" x14ac:dyDescent="0.25">
      <c r="A67" s="198"/>
      <c r="B67" s="2"/>
      <c r="C67" s="2"/>
      <c r="D67" s="2"/>
      <c r="E67" s="2"/>
      <c r="F67" s="2"/>
      <c r="G67" s="2"/>
      <c r="H67" s="2"/>
      <c r="I67" s="2"/>
      <c r="J67" s="2"/>
      <c r="K67" s="2"/>
      <c r="L67" s="2"/>
      <c r="M67" s="2"/>
      <c r="N67" s="2"/>
      <c r="O67" s="2"/>
      <c r="P67" s="2"/>
      <c r="Q67" s="2"/>
      <c r="R67" s="2"/>
      <c r="S67" s="2"/>
      <c r="T67" s="2"/>
      <c r="U67" s="2"/>
      <c r="V67" s="2"/>
      <c r="W67" s="2"/>
      <c r="X67" s="2"/>
      <c r="Y67" s="2"/>
    </row>
    <row r="68" spans="1:25" x14ac:dyDescent="0.25">
      <c r="A68" s="198"/>
      <c r="B68" s="2"/>
      <c r="C68" s="2"/>
      <c r="D68" s="2"/>
      <c r="E68" s="2"/>
      <c r="F68" s="2"/>
      <c r="G68" s="2"/>
      <c r="H68" s="2"/>
      <c r="I68" s="2"/>
      <c r="J68" s="2"/>
      <c r="K68" s="2"/>
      <c r="L68" s="2"/>
      <c r="M68" s="2"/>
      <c r="N68" s="2"/>
      <c r="O68" s="2"/>
      <c r="P68" s="2"/>
      <c r="Q68" s="2"/>
      <c r="R68" s="2"/>
      <c r="S68" s="2"/>
      <c r="T68" s="2"/>
      <c r="U68" s="2"/>
      <c r="V68" s="2"/>
      <c r="W68" s="2"/>
      <c r="X68" s="2"/>
      <c r="Y68" s="2"/>
    </row>
    <row r="69" spans="1:25" x14ac:dyDescent="0.25">
      <c r="A69" s="198"/>
      <c r="B69" s="2"/>
      <c r="C69" s="2"/>
      <c r="D69" s="2"/>
      <c r="E69" s="2"/>
      <c r="F69" s="2"/>
      <c r="G69" s="2"/>
      <c r="H69" s="2"/>
      <c r="I69" s="2"/>
      <c r="J69" s="2"/>
      <c r="K69" s="2"/>
      <c r="L69" s="2"/>
      <c r="M69" s="2"/>
      <c r="N69" s="2"/>
      <c r="O69" s="2"/>
      <c r="P69" s="2"/>
      <c r="Q69" s="2"/>
      <c r="R69" s="2"/>
      <c r="S69" s="2"/>
      <c r="T69" s="2"/>
      <c r="U69" s="2"/>
      <c r="V69" s="2"/>
      <c r="W69" s="2"/>
      <c r="X69" s="2"/>
      <c r="Y69" s="2"/>
    </row>
    <row r="70" spans="1:25" x14ac:dyDescent="0.25">
      <c r="A70" s="198"/>
      <c r="B70" s="2"/>
      <c r="C70" s="2"/>
      <c r="D70" s="2"/>
      <c r="E70" s="2"/>
      <c r="F70" s="2"/>
      <c r="G70" s="2"/>
      <c r="H70" s="2"/>
      <c r="I70" s="2"/>
      <c r="J70" s="2"/>
      <c r="K70" s="2"/>
      <c r="L70" s="2"/>
      <c r="M70" s="2"/>
      <c r="N70" s="2"/>
      <c r="O70" s="2"/>
      <c r="P70" s="2"/>
      <c r="Q70" s="2"/>
      <c r="R70" s="2"/>
      <c r="S70" s="2"/>
      <c r="T70" s="2"/>
      <c r="U70" s="2"/>
      <c r="V70" s="2"/>
      <c r="W70" s="2"/>
      <c r="X70" s="2"/>
      <c r="Y70" s="2"/>
    </row>
    <row r="71" spans="1:25" x14ac:dyDescent="0.25">
      <c r="A71" s="198"/>
      <c r="B71" s="2"/>
      <c r="C71" s="2"/>
      <c r="D71" s="2"/>
      <c r="E71" s="2"/>
      <c r="F71" s="2"/>
      <c r="G71" s="2"/>
      <c r="H71" s="2"/>
      <c r="I71" s="2"/>
      <c r="J71" s="2"/>
      <c r="K71" s="2"/>
      <c r="L71" s="2"/>
      <c r="M71" s="2"/>
      <c r="N71" s="2"/>
      <c r="O71" s="2"/>
      <c r="P71" s="2"/>
      <c r="Q71" s="2"/>
      <c r="R71" s="2"/>
      <c r="S71" s="2"/>
      <c r="T71" s="2"/>
      <c r="U71" s="2"/>
      <c r="V71" s="2"/>
      <c r="W71" s="2"/>
      <c r="X71" s="2"/>
      <c r="Y71" s="2"/>
    </row>
    <row r="72" spans="1:25" x14ac:dyDescent="0.25">
      <c r="A72" s="198"/>
      <c r="B72" s="2"/>
      <c r="C72" s="2"/>
      <c r="D72" s="2"/>
      <c r="G72" s="2"/>
      <c r="H72" s="2"/>
      <c r="I72" s="2"/>
      <c r="J72" s="2"/>
      <c r="K72" s="2"/>
      <c r="L72" s="2"/>
      <c r="M72" s="2"/>
      <c r="N72" s="2"/>
      <c r="O72" s="2"/>
      <c r="P72" s="2"/>
      <c r="Q72" s="2"/>
      <c r="R72" s="2"/>
      <c r="S72" s="2"/>
      <c r="T72" s="2"/>
      <c r="U72" s="2"/>
      <c r="V72" s="2"/>
      <c r="W72" s="2"/>
      <c r="X72" s="2"/>
      <c r="Y72" s="2"/>
    </row>
    <row r="73" spans="1:25" x14ac:dyDescent="0.25">
      <c r="A73" s="198"/>
      <c r="B73" s="2"/>
      <c r="C73" s="2"/>
      <c r="D73" s="2"/>
      <c r="G73" s="2"/>
      <c r="H73" s="2"/>
      <c r="I73" s="2"/>
      <c r="J73" s="2"/>
      <c r="K73" s="2"/>
      <c r="L73" s="2"/>
      <c r="M73" s="2"/>
      <c r="N73" s="2"/>
      <c r="O73" s="2"/>
      <c r="P73" s="2"/>
      <c r="Q73" s="2"/>
      <c r="R73" s="2"/>
      <c r="S73" s="2"/>
      <c r="T73" s="2"/>
      <c r="U73" s="2"/>
      <c r="V73" s="2"/>
      <c r="W73" s="2"/>
      <c r="X73" s="2"/>
      <c r="Y73" s="2"/>
    </row>
    <row r="74" spans="1:25" x14ac:dyDescent="0.25">
      <c r="A74" s="198"/>
      <c r="B74" s="2"/>
      <c r="C74" s="2"/>
      <c r="D74" s="2"/>
      <c r="G74" s="2"/>
      <c r="H74" s="2"/>
      <c r="I74" s="2"/>
      <c r="J74" s="2"/>
      <c r="K74" s="2"/>
      <c r="L74" s="2"/>
      <c r="M74" s="2"/>
      <c r="N74" s="2"/>
      <c r="O74" s="2"/>
      <c r="P74" s="2"/>
      <c r="Q74" s="2"/>
      <c r="R74" s="2"/>
      <c r="S74" s="2"/>
      <c r="T74" s="2"/>
      <c r="U74" s="2"/>
      <c r="V74" s="2"/>
      <c r="W74" s="2"/>
      <c r="X74" s="2"/>
      <c r="Y74" s="2"/>
    </row>
    <row r="75" spans="1:25" x14ac:dyDescent="0.25">
      <c r="A75" s="198"/>
      <c r="B75" s="2"/>
      <c r="D75" s="2"/>
      <c r="G75" s="2"/>
      <c r="H75" s="2"/>
      <c r="I75" s="2"/>
      <c r="J75" s="2"/>
      <c r="K75" s="2"/>
      <c r="L75" s="2"/>
      <c r="M75" s="2"/>
      <c r="N75" s="2"/>
      <c r="O75" s="2"/>
      <c r="P75" s="2"/>
      <c r="Q75" s="2"/>
      <c r="R75" s="2"/>
      <c r="S75" s="2"/>
      <c r="T75" s="2"/>
      <c r="U75" s="2"/>
      <c r="V75" s="2"/>
      <c r="W75" s="2"/>
      <c r="X75" s="2"/>
      <c r="Y75" s="2"/>
    </row>
    <row r="76" spans="1:25" x14ac:dyDescent="0.25">
      <c r="A76" s="198"/>
      <c r="B76" s="2"/>
      <c r="D76" s="2"/>
      <c r="G76" s="2"/>
      <c r="H76" s="2"/>
      <c r="I76" s="2"/>
      <c r="J76" s="2"/>
      <c r="K76" s="2"/>
      <c r="L76" s="2"/>
      <c r="M76" s="2"/>
      <c r="N76" s="2"/>
      <c r="O76" s="2"/>
      <c r="P76" s="2"/>
      <c r="Q76" s="2"/>
      <c r="R76" s="2"/>
      <c r="S76" s="2"/>
      <c r="T76" s="2"/>
      <c r="U76" s="2"/>
      <c r="V76" s="2"/>
      <c r="W76" s="2"/>
      <c r="X76" s="2"/>
      <c r="Y76" s="2"/>
    </row>
    <row r="77" spans="1:25" x14ac:dyDescent="0.25">
      <c r="A77" s="198"/>
      <c r="B77" s="2"/>
      <c r="D77" s="2"/>
      <c r="G77" s="2"/>
      <c r="H77" s="2"/>
      <c r="I77" s="2"/>
      <c r="J77" s="2"/>
      <c r="K77" s="2"/>
      <c r="L77" s="2"/>
      <c r="M77" s="2"/>
      <c r="N77" s="2"/>
      <c r="O77" s="2"/>
      <c r="P77" s="2"/>
      <c r="Q77" s="2"/>
      <c r="R77" s="2"/>
      <c r="S77" s="2"/>
      <c r="T77" s="2"/>
      <c r="U77" s="2"/>
      <c r="V77" s="2"/>
      <c r="W77" s="2"/>
      <c r="X77" s="2"/>
      <c r="Y77" s="2"/>
    </row>
    <row r="78" spans="1:25" x14ac:dyDescent="0.25">
      <c r="A78" s="198"/>
      <c r="B78" s="2"/>
      <c r="D78" s="2"/>
      <c r="G78" s="2"/>
      <c r="H78" s="2"/>
      <c r="I78" s="2"/>
      <c r="J78" s="2"/>
      <c r="K78" s="2"/>
      <c r="L78" s="2"/>
      <c r="M78" s="2"/>
      <c r="N78" s="2"/>
      <c r="O78" s="2"/>
      <c r="P78" s="2"/>
      <c r="Q78" s="2"/>
      <c r="R78" s="2"/>
      <c r="S78" s="2"/>
      <c r="T78" s="2"/>
      <c r="U78" s="2"/>
      <c r="V78" s="2"/>
      <c r="W78" s="2"/>
      <c r="X78" s="2"/>
      <c r="Y78" s="2"/>
    </row>
    <row r="79" spans="1:25" x14ac:dyDescent="0.25">
      <c r="A79" s="198"/>
      <c r="B79" s="2"/>
      <c r="D79" s="2"/>
      <c r="G79" s="2"/>
      <c r="H79" s="2"/>
      <c r="I79" s="2"/>
      <c r="J79" s="2"/>
      <c r="K79" s="2"/>
      <c r="L79" s="2"/>
      <c r="M79" s="2"/>
      <c r="N79" s="2"/>
      <c r="O79" s="2"/>
      <c r="P79" s="2"/>
      <c r="Q79" s="2"/>
      <c r="R79" s="2"/>
      <c r="S79" s="2"/>
      <c r="T79" s="2"/>
      <c r="U79" s="2"/>
      <c r="V79" s="2"/>
      <c r="W79" s="2"/>
      <c r="X79" s="2"/>
      <c r="Y79" s="2"/>
    </row>
    <row r="80" spans="1:25" x14ac:dyDescent="0.25">
      <c r="A80" s="198"/>
      <c r="B80" s="2"/>
      <c r="G80" s="2"/>
      <c r="H80" s="2"/>
      <c r="I80" s="2"/>
      <c r="J80" s="2"/>
      <c r="K80" s="2"/>
      <c r="L80" s="2"/>
      <c r="M80" s="2"/>
      <c r="N80" s="2"/>
      <c r="O80" s="2"/>
      <c r="P80" s="2"/>
      <c r="Q80" s="2"/>
      <c r="R80" s="2"/>
      <c r="S80" s="2"/>
      <c r="T80" s="2"/>
      <c r="U80" s="2"/>
      <c r="V80" s="2"/>
      <c r="W80" s="2"/>
      <c r="X80" s="2"/>
      <c r="Y80" s="2"/>
    </row>
    <row r="81" spans="1:1" x14ac:dyDescent="0.25">
      <c r="A81" s="198"/>
    </row>
    <row r="82" spans="1:1" x14ac:dyDescent="0.25">
      <c r="A82" s="198"/>
    </row>
    <row r="83" spans="1:1" x14ac:dyDescent="0.25">
      <c r="A83" s="198"/>
    </row>
    <row r="84" spans="1:1" x14ac:dyDescent="0.25">
      <c r="A84" s="198"/>
    </row>
    <row r="85" spans="1:1" x14ac:dyDescent="0.25">
      <c r="A85" s="198"/>
    </row>
    <row r="86" spans="1:1" x14ac:dyDescent="0.25">
      <c r="A86" s="198"/>
    </row>
    <row r="87" spans="1:1" x14ac:dyDescent="0.25">
      <c r="A87" s="198"/>
    </row>
    <row r="88" spans="1:1" x14ac:dyDescent="0.25">
      <c r="A88" s="60"/>
    </row>
    <row r="89" spans="1:1" x14ac:dyDescent="0.25">
      <c r="A89" s="60"/>
    </row>
    <row r="90" spans="1:1" x14ac:dyDescent="0.25">
      <c r="A90" s="60"/>
    </row>
    <row r="91" spans="1:1" x14ac:dyDescent="0.25">
      <c r="A91" s="60"/>
    </row>
    <row r="92" spans="1:1" x14ac:dyDescent="0.25">
      <c r="A92" s="60"/>
    </row>
    <row r="93" spans="1:1" x14ac:dyDescent="0.25">
      <c r="A93" s="60"/>
    </row>
    <row r="94" spans="1:1" x14ac:dyDescent="0.25">
      <c r="A94" s="60"/>
    </row>
    <row r="95" spans="1:1" x14ac:dyDescent="0.25">
      <c r="A95" s="60"/>
    </row>
    <row r="96" spans="1:1" x14ac:dyDescent="0.25">
      <c r="A96" s="60"/>
    </row>
    <row r="97" spans="1:1" x14ac:dyDescent="0.25">
      <c r="A97" s="60"/>
    </row>
    <row r="98" spans="1:1" x14ac:dyDescent="0.25">
      <c r="A98" s="60"/>
    </row>
  </sheetData>
  <mergeCells count="2">
    <mergeCell ref="C4:F4"/>
    <mergeCell ref="C2:F2"/>
  </mergeCells>
  <hyperlinks>
    <hyperlink ref="E8" location="'Savings Table 1'!A1" display="Savings Table 1 " xr:uid="{00000000-0004-0000-0100-000011000000}"/>
    <hyperlink ref="E9" location="'Savings Table 2'!A1" display="Savings Table 2 " xr:uid="{00000000-0004-0000-0100-000012000000}"/>
    <hyperlink ref="E10" location="'Savings Table 3'!A1" display="Savings Table 3 " xr:uid="{00000000-0004-0000-0100-000013000000}"/>
    <hyperlink ref="E11" location="'Sales Table 1'!A1" display="Sales Table 1" xr:uid="{00000000-0004-0000-0100-000014000000}"/>
    <hyperlink ref="E12" location="'Sales Table 2'!A1" display="Sales Table 1b " xr:uid="{00000000-0004-0000-0100-000015000000}"/>
    <hyperlink ref="E13" location="'Sales Table 3'!A1" display="Sales Table 2a " xr:uid="{00000000-0004-0000-0100-000016000000}"/>
    <hyperlink ref="E14" location="'Sales Table 4'!A1" display="Sales Table 4 " xr:uid="{00000000-0004-0000-0100-000017000000}"/>
    <hyperlink ref="E15" location="'Sales Table 5'!A1" display="Sales Table 5 " xr:uid="{00000000-0004-0000-0100-000018000000}"/>
    <hyperlink ref="E16" location="'Sales Table 6'!A1" display="Sales Table 6 " xr:uid="{00000000-0004-0000-0100-000019000000}"/>
    <hyperlink ref="E17" location="'Stock Table 1'!A1" display="Stock Table 1" xr:uid="{00000000-0004-0000-0100-00001A000000}"/>
    <hyperlink ref="E18" location="'Stock Table 2'!A1" display="Stock Table 1b " xr:uid="{00000000-0004-0000-0100-00001B000000}"/>
    <hyperlink ref="E19" location="'Stock Table 3'!A1" display="Stock Table 2 " xr:uid="{00000000-0004-0000-0100-00001C000000}"/>
    <hyperlink ref="E20" location="'Stock Table 4'!A1" display="Stock Table 4 " xr:uid="{00000000-0004-0000-0100-00001D000000}"/>
    <hyperlink ref="E21" location="'Stock Table 5'!A1" display="Stock Table 5 " xr:uid="{00000000-0004-0000-0100-00001E000000}"/>
    <hyperlink ref="E22" location="'Outflow Table 1'!A1" display="Outflows Table 1 " xr:uid="{00000000-0004-0000-0100-00001F000000}"/>
    <hyperlink ref="E23" location="'Outflow Table 2'!A1" display="Outflows Table 2 " xr:uid="{00000000-0004-0000-0100-000020000000}"/>
    <hyperlink ref="C8" location="'Ambient Linear'!A1" display="Ambient Linear" xr:uid="{3AC3F4D1-FFD1-4769-8C8C-8C4B858AE02C}"/>
    <hyperlink ref="C9" location="'Building Exterior HIGH'!A1" display="Building Exterior HIGH" xr:uid="{9E386989-8F35-4DB2-A0B3-8BCC16A0ABC2}"/>
    <hyperlink ref="C10" location="'Building Exterior LOW'!A1" display="Building Exterior LOW" xr:uid="{37644774-89AF-4D36-BE43-027237614D8E}"/>
    <hyperlink ref="C11" location="Decorative!A1" display="Decorative" xr:uid="{7DA027A9-4988-45EF-8084-E570B56CA9E8}"/>
    <hyperlink ref="C12" location="'Downlight Large'!A1" display="Downlight Large" xr:uid="{8179E30F-B1F1-46B3-8FAE-E97E02668BD4}"/>
    <hyperlink ref="C13" location="'General Purpose'!A1" display="General Purpose" xr:uid="{B74B2604-32E0-483C-AB38-7427A2C5A883}"/>
    <hyperlink ref="C14" location="'High Low Bay HIGH'!A1" display="High/Low Bay HIGH" xr:uid="{282EE721-B05D-4D6B-9436-28887CD1269E}"/>
    <hyperlink ref="C15" location="'High Low Bay LOW'!A1" display="High/Low Bay LOW" xr:uid="{5FAF70E4-0AD0-45F8-8A6D-998BCE608BC7}"/>
    <hyperlink ref="C16" location="Other!A1" display="Other" xr:uid="{63FBC6D5-04A5-4727-928E-1D9C8586FCB2}"/>
    <hyperlink ref="C17" location="'Parking Garage'!A1" display="Parking Garage" xr:uid="{FD7969C4-5B07-4ED2-B56E-BD8A7F7DB99C}"/>
    <hyperlink ref="C18" location="'Parking Lot'!A1" display="Parking Lot" xr:uid="{0F0ACEB9-1D0C-4F24-B3BC-881CF254F7F9}"/>
    <hyperlink ref="C19" location="'Street and Roadway HIGH'!A1" display="Street and Roadway HIGH" xr:uid="{3EF2EB2A-CAEC-4C7F-9F73-158F1A1D4093}"/>
    <hyperlink ref="C20" location="'Street and Roadway LOW'!A1" display="Street and Roadway LOW" xr:uid="{82144A59-B2BE-42CB-9741-6C0E1314FE98}"/>
    <hyperlink ref="C21" location="'Track Large'!A1" display="Track Large" xr:uid="{E03A459C-4FAD-4C95-850B-8DDD3369C874}"/>
    <hyperlink ref="C22" location="'Track Small'!A1" display="Track Small" xr:uid="{4D75FE6F-E3E8-4914-B484-C98D56CF955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B1:M81"/>
  <sheetViews>
    <sheetView showGridLines="0" zoomScaleNormal="100" workbookViewId="0"/>
  </sheetViews>
  <sheetFormatPr defaultColWidth="8.69921875" defaultRowHeight="13.8" x14ac:dyDescent="0.25"/>
  <cols>
    <col min="1" max="1" width="3.19921875" style="169" customWidth="1"/>
    <col min="2" max="2" width="2.19921875" style="169" customWidth="1"/>
    <col min="3" max="3" width="12.69921875" style="169" bestFit="1" customWidth="1"/>
    <col min="4" max="4" width="22.09765625" style="169" bestFit="1" customWidth="1"/>
    <col min="5" max="18" width="8.69921875" style="169"/>
    <col min="19" max="19" width="18" style="169" bestFit="1" customWidth="1"/>
    <col min="20" max="16384" width="8.69921875" style="169"/>
  </cols>
  <sheetData>
    <row r="1" spans="2:13" ht="14.4" thickBot="1" x14ac:dyDescent="0.3"/>
    <row r="2" spans="2:13" x14ac:dyDescent="0.25">
      <c r="B2" s="170"/>
      <c r="C2" s="171"/>
      <c r="D2" s="171"/>
      <c r="E2" s="171"/>
      <c r="F2" s="171"/>
      <c r="G2" s="171"/>
      <c r="H2" s="171"/>
      <c r="I2" s="171"/>
      <c r="J2" s="171"/>
      <c r="K2" s="171"/>
      <c r="L2" s="172"/>
    </row>
    <row r="3" spans="2:13" ht="15" customHeight="1" x14ac:dyDescent="0.25">
      <c r="B3" s="173"/>
      <c r="C3" s="178"/>
      <c r="D3" s="175"/>
      <c r="E3" s="210" t="s">
        <v>124</v>
      </c>
      <c r="F3" s="210"/>
      <c r="G3" s="210"/>
      <c r="H3" s="210"/>
      <c r="I3" s="210"/>
      <c r="J3" s="210"/>
      <c r="K3" s="210"/>
      <c r="L3" s="176"/>
    </row>
    <row r="4" spans="2:13" x14ac:dyDescent="0.25">
      <c r="B4" s="173"/>
      <c r="C4" s="178"/>
      <c r="D4" s="177"/>
      <c r="E4" s="209" t="s">
        <v>122</v>
      </c>
      <c r="F4" s="209"/>
      <c r="G4" s="209"/>
      <c r="H4" s="209"/>
      <c r="I4" s="209"/>
      <c r="J4" s="209"/>
      <c r="K4" s="209"/>
      <c r="L4" s="176"/>
    </row>
    <row r="5" spans="2:13" x14ac:dyDescent="0.25">
      <c r="B5" s="173"/>
      <c r="C5" s="178"/>
      <c r="D5" s="178"/>
      <c r="E5" s="178"/>
      <c r="F5" s="178"/>
      <c r="G5" s="178"/>
      <c r="H5" s="178"/>
      <c r="I5" s="178"/>
      <c r="J5" s="178"/>
      <c r="K5" s="178"/>
      <c r="L5" s="176"/>
    </row>
    <row r="6" spans="2:13" ht="14.4" thickBot="1" x14ac:dyDescent="0.3">
      <c r="B6" s="173"/>
      <c r="C6" s="178"/>
      <c r="D6" s="179" t="s">
        <v>21</v>
      </c>
      <c r="E6" s="179">
        <v>2015</v>
      </c>
      <c r="F6" s="179">
        <v>2016</v>
      </c>
      <c r="G6" s="179">
        <v>2017</v>
      </c>
      <c r="H6" s="179">
        <v>2018</v>
      </c>
      <c r="I6" s="179">
        <v>2019</v>
      </c>
      <c r="J6" s="179">
        <v>2020</v>
      </c>
      <c r="K6" s="179">
        <v>2021</v>
      </c>
      <c r="L6" s="176"/>
    </row>
    <row r="7" spans="2:13" ht="14.4" thickBot="1" x14ac:dyDescent="0.3">
      <c r="B7" s="173"/>
      <c r="C7" s="178"/>
      <c r="D7" s="179" t="s">
        <v>22</v>
      </c>
      <c r="E7" s="194">
        <f>'Sales Table 3'!E11</f>
        <v>1.7503449332357247E-2</v>
      </c>
      <c r="F7" s="194">
        <f>'Sales Table 3'!F11</f>
        <v>1.1234988221811331E-2</v>
      </c>
      <c r="G7" s="194">
        <f>'Sales Table 3'!G11</f>
        <v>1.4325244285883469E-2</v>
      </c>
      <c r="H7" s="194">
        <f>'Sales Table 3'!H11</f>
        <v>1.0242850104508795E-2</v>
      </c>
      <c r="I7" s="194">
        <f>'Sales Table 3'!I11</f>
        <v>7.5070267424060628E-3</v>
      </c>
      <c r="J7" s="194">
        <f>'Sales Table 3'!J11</f>
        <v>6.2921699512301114E-3</v>
      </c>
      <c r="K7" s="194">
        <f>'Sales Table 3'!K11</f>
        <v>6.2723006764850205E-3</v>
      </c>
      <c r="L7" s="176"/>
    </row>
    <row r="8" spans="2:13" ht="14.4" thickBot="1" x14ac:dyDescent="0.3">
      <c r="B8" s="173"/>
      <c r="C8" s="178"/>
      <c r="D8" s="179" t="s">
        <v>23</v>
      </c>
      <c r="E8" s="194">
        <f>'Sales Table 3'!E12</f>
        <v>5.1169507660261619E-2</v>
      </c>
      <c r="F8" s="194">
        <f>'Sales Table 3'!F12</f>
        <v>4.9756552029780292E-2</v>
      </c>
      <c r="G8" s="194">
        <f>'Sales Table 3'!G12</f>
        <v>7.292541564700146E-2</v>
      </c>
      <c r="H8" s="194">
        <f>'Sales Table 3'!H12</f>
        <v>0.12108506715558745</v>
      </c>
      <c r="I8" s="194">
        <f>'Sales Table 3'!I12</f>
        <v>0.11772881385139441</v>
      </c>
      <c r="J8" s="194">
        <f>'Sales Table 3'!J12</f>
        <v>0.10656947516400539</v>
      </c>
      <c r="K8" s="194">
        <f>'Sales Table 3'!K12</f>
        <v>0.1062336330461025</v>
      </c>
      <c r="L8" s="176"/>
    </row>
    <row r="9" spans="2:13" ht="14.4" thickBot="1" x14ac:dyDescent="0.3">
      <c r="B9" s="173"/>
      <c r="C9" s="178"/>
      <c r="D9" s="179" t="s">
        <v>24</v>
      </c>
      <c r="E9" s="194">
        <f>'Sales Table 3'!E13</f>
        <v>0.75593500536067559</v>
      </c>
      <c r="F9" s="194">
        <f>'Sales Table 3'!F13</f>
        <v>0.61562419544691527</v>
      </c>
      <c r="G9" s="194">
        <f>'Sales Table 3'!G13</f>
        <v>0.51743991263042333</v>
      </c>
      <c r="H9" s="194">
        <f>'Sales Table 3'!H13</f>
        <v>0.38980708407137044</v>
      </c>
      <c r="I9" s="194">
        <f>'Sales Table 3'!I13</f>
        <v>0.35733179763121065</v>
      </c>
      <c r="J9" s="194">
        <f>'Sales Table 3'!J13</f>
        <v>0.33660735960778482</v>
      </c>
      <c r="K9" s="194">
        <f>'Sales Table 3'!K13</f>
        <v>0.33554468672648202</v>
      </c>
      <c r="L9" s="176"/>
      <c r="M9" s="195"/>
    </row>
    <row r="10" spans="2:13" ht="14.4" thickBot="1" x14ac:dyDescent="0.3">
      <c r="B10" s="173"/>
      <c r="C10" s="178"/>
      <c r="D10" s="179" t="s">
        <v>25</v>
      </c>
      <c r="E10" s="194">
        <f>'Sales Table 3'!E14</f>
        <v>2.9874175406036374E-2</v>
      </c>
      <c r="F10" s="194">
        <f>'Sales Table 3'!F14</f>
        <v>3.8185111794861372E-2</v>
      </c>
      <c r="G10" s="194">
        <f>'Sales Table 3'!G14</f>
        <v>5.3718615780974609E-2</v>
      </c>
      <c r="H10" s="194">
        <f>'Sales Table 3'!H14</f>
        <v>6.9018999624724436E-2</v>
      </c>
      <c r="I10" s="194">
        <f>'Sales Table 3'!I14</f>
        <v>0.11202800694909118</v>
      </c>
      <c r="J10" s="194">
        <f>'Sales Table 3'!J14</f>
        <v>0.10617707461747516</v>
      </c>
      <c r="K10" s="194">
        <f>'Sales Table 3'!K14</f>
        <v>0.10661241126346725</v>
      </c>
      <c r="L10" s="176"/>
      <c r="M10" s="195"/>
    </row>
    <row r="11" spans="2:13" ht="14.4" thickBot="1" x14ac:dyDescent="0.3">
      <c r="B11" s="173"/>
      <c r="C11" s="178"/>
      <c r="D11" s="179" t="s">
        <v>26</v>
      </c>
      <c r="E11" s="194">
        <f>'Sales Table 3'!E15</f>
        <v>5.4850864242264714E-2</v>
      </c>
      <c r="F11" s="194">
        <f>'Sales Table 3'!F15</f>
        <v>4.4667952297511401E-2</v>
      </c>
      <c r="G11" s="194">
        <f>'Sales Table 3'!G15</f>
        <v>4.522286633962512E-2</v>
      </c>
      <c r="H11" s="194">
        <f>'Sales Table 3'!H15</f>
        <v>3.8718305403622699E-2</v>
      </c>
      <c r="I11" s="194">
        <f>'Sales Table 3'!I15</f>
        <v>2.5665912489194805E-2</v>
      </c>
      <c r="J11" s="194">
        <f>'Sales Table 3'!J15</f>
        <v>1.9744621321313275E-2</v>
      </c>
      <c r="K11" s="194">
        <f>'Sales Table 3'!K15</f>
        <v>1.9707642110705255E-2</v>
      </c>
      <c r="L11" s="176"/>
    </row>
    <row r="12" spans="2:13" ht="14.4" thickBot="1" x14ac:dyDescent="0.3">
      <c r="B12" s="173"/>
      <c r="C12" s="178"/>
      <c r="D12" s="179" t="s">
        <v>27</v>
      </c>
      <c r="E12" s="194">
        <f>'Sales Table 3'!E16</f>
        <v>1.5487190699957239E-2</v>
      </c>
      <c r="F12" s="194">
        <f>'Sales Table 3'!F16</f>
        <v>1.4195875276124027E-2</v>
      </c>
      <c r="G12" s="194">
        <f>'Sales Table 3'!G16</f>
        <v>1.4971048989375194E-2</v>
      </c>
      <c r="H12" s="194">
        <f>'Sales Table 3'!H16</f>
        <v>1.6233789354796864E-2</v>
      </c>
      <c r="I12" s="194">
        <f>'Sales Table 3'!I16</f>
        <v>1.5825986511473891E-2</v>
      </c>
      <c r="J12" s="194">
        <f>'Sales Table 3'!J16</f>
        <v>1.4931056173004177E-2</v>
      </c>
      <c r="K12" s="194">
        <f>'Sales Table 3'!K16</f>
        <v>1.4840524719426908E-2</v>
      </c>
      <c r="L12" s="176"/>
    </row>
    <row r="13" spans="2:13" ht="14.4" thickBot="1" x14ac:dyDescent="0.3">
      <c r="B13" s="173"/>
      <c r="C13" s="178"/>
      <c r="D13" s="179" t="s">
        <v>28</v>
      </c>
      <c r="E13" s="194">
        <f>'Sales Table 3'!E17</f>
        <v>3.0966335863735119E-3</v>
      </c>
      <c r="F13" s="194">
        <f>'Sales Table 3'!F17</f>
        <v>2.2190166287700424E-3</v>
      </c>
      <c r="G13" s="194">
        <f>'Sales Table 3'!G17</f>
        <v>2.2624419990460473E-3</v>
      </c>
      <c r="H13" s="194">
        <f>'Sales Table 3'!H17</f>
        <v>2.1431734825938893E-3</v>
      </c>
      <c r="I13" s="194">
        <f>'Sales Table 3'!I17</f>
        <v>3.0997566132650312E-3</v>
      </c>
      <c r="J13" s="194">
        <f>'Sales Table 3'!J17</f>
        <v>2.0766433584371775E-3</v>
      </c>
      <c r="K13" s="194">
        <f>'Sales Table 3'!K17</f>
        <v>2.0729985697028833E-3</v>
      </c>
      <c r="L13" s="176"/>
    </row>
    <row r="14" spans="2:13" ht="14.4" thickBot="1" x14ac:dyDescent="0.3">
      <c r="B14" s="173"/>
      <c r="C14" s="178"/>
      <c r="D14" s="179" t="s">
        <v>29</v>
      </c>
      <c r="E14" s="194">
        <f>'Sales Table 3'!E18</f>
        <v>7.2083173712073734E-2</v>
      </c>
      <c r="F14" s="194">
        <f>'Sales Table 3'!F18</f>
        <v>0.22411630830422616</v>
      </c>
      <c r="G14" s="194">
        <f>'Sales Table 3'!G18</f>
        <v>0.27913445432767087</v>
      </c>
      <c r="H14" s="194">
        <f>'Sales Table 3'!H18</f>
        <v>0.35275073080279556</v>
      </c>
      <c r="I14" s="194">
        <f>'Sales Table 3'!I18</f>
        <v>0.36081269921196407</v>
      </c>
      <c r="J14" s="194">
        <f>'Sales Table 3'!J18</f>
        <v>0.40760159980674987</v>
      </c>
      <c r="K14" s="194">
        <f>'Sales Table 3'!K18</f>
        <v>0.4087158028876281</v>
      </c>
      <c r="L14" s="176"/>
    </row>
    <row r="15" spans="2:13" ht="14.4" thickBot="1" x14ac:dyDescent="0.3">
      <c r="B15" s="181"/>
      <c r="C15" s="182"/>
      <c r="D15" s="182"/>
      <c r="E15" s="182"/>
      <c r="F15" s="182"/>
      <c r="G15" s="182"/>
      <c r="H15" s="182"/>
      <c r="I15" s="182"/>
      <c r="J15" s="182"/>
      <c r="K15" s="182"/>
      <c r="L15" s="183"/>
    </row>
    <row r="16" spans="2:13" ht="14.4" thickBot="1" x14ac:dyDescent="0.3"/>
    <row r="17" spans="2:12" x14ac:dyDescent="0.25">
      <c r="B17" s="170"/>
      <c r="C17" s="171"/>
      <c r="D17" s="171"/>
      <c r="E17" s="171"/>
      <c r="F17" s="171"/>
      <c r="G17" s="171"/>
      <c r="H17" s="171"/>
      <c r="I17" s="171"/>
      <c r="J17" s="171"/>
      <c r="K17" s="171"/>
      <c r="L17" s="172"/>
    </row>
    <row r="18" spans="2:12" ht="15" customHeight="1" x14ac:dyDescent="0.25">
      <c r="B18" s="173"/>
      <c r="C18" s="175"/>
      <c r="D18" s="175"/>
      <c r="E18" s="210" t="s">
        <v>150</v>
      </c>
      <c r="F18" s="210"/>
      <c r="G18" s="210"/>
      <c r="H18" s="210"/>
      <c r="I18" s="210"/>
      <c r="J18" s="210"/>
      <c r="K18" s="210"/>
      <c r="L18" s="176"/>
    </row>
    <row r="19" spans="2:12" x14ac:dyDescent="0.25">
      <c r="B19" s="173"/>
      <c r="C19" s="177"/>
      <c r="D19" s="177"/>
      <c r="E19" s="209" t="s">
        <v>122</v>
      </c>
      <c r="F19" s="209"/>
      <c r="G19" s="209"/>
      <c r="H19" s="209"/>
      <c r="I19" s="209"/>
      <c r="J19" s="209"/>
      <c r="K19" s="209"/>
      <c r="L19" s="176"/>
    </row>
    <row r="20" spans="2:12" ht="14.25" customHeight="1" x14ac:dyDescent="0.25">
      <c r="B20" s="173"/>
      <c r="C20" s="177"/>
      <c r="D20" s="177"/>
      <c r="E20" s="205"/>
      <c r="F20" s="205"/>
      <c r="G20" s="205"/>
      <c r="H20" s="205"/>
      <c r="I20" s="205"/>
      <c r="J20" s="205"/>
      <c r="K20" s="205"/>
      <c r="L20" s="176"/>
    </row>
    <row r="21" spans="2:12" x14ac:dyDescent="0.25">
      <c r="B21" s="173"/>
      <c r="C21" s="178"/>
      <c r="D21" s="178"/>
      <c r="E21" s="178"/>
      <c r="F21" s="178"/>
      <c r="G21" s="178"/>
      <c r="H21" s="178"/>
      <c r="I21" s="178"/>
      <c r="J21" s="178"/>
      <c r="K21" s="178"/>
      <c r="L21" s="176"/>
    </row>
    <row r="22" spans="2:12" ht="14.4" thickBot="1" x14ac:dyDescent="0.3">
      <c r="B22" s="173"/>
      <c r="C22" s="179"/>
      <c r="D22" s="179" t="s">
        <v>21</v>
      </c>
      <c r="E22" s="179">
        <v>2015</v>
      </c>
      <c r="F22" s="179">
        <v>2016</v>
      </c>
      <c r="G22" s="179">
        <v>2017</v>
      </c>
      <c r="H22" s="179">
        <v>2018</v>
      </c>
      <c r="I22" s="179">
        <v>2019</v>
      </c>
      <c r="J22" s="179">
        <v>2020</v>
      </c>
      <c r="K22" s="179">
        <v>2021</v>
      </c>
      <c r="L22" s="176"/>
    </row>
    <row r="23" spans="2:12" ht="14.4" thickBot="1" x14ac:dyDescent="0.3">
      <c r="B23" s="173"/>
      <c r="C23" s="178"/>
      <c r="D23" s="179" t="s">
        <v>22</v>
      </c>
      <c r="E23" s="194">
        <f>'Sales Table 4'!E11</f>
        <v>1.7503449332357247E-2</v>
      </c>
      <c r="F23" s="194">
        <f>'Sales Table 4'!F11</f>
        <v>1.7483934420371446E-2</v>
      </c>
      <c r="G23" s="194">
        <f>'Sales Table 4'!G11</f>
        <v>1.7482075469278671E-2</v>
      </c>
      <c r="H23" s="194">
        <f>'Sales Table 4'!H11</f>
        <v>1.746604420444826E-2</v>
      </c>
      <c r="I23" s="194">
        <f>'Sales Table 4'!I11</f>
        <v>1.7433593535869183E-2</v>
      </c>
      <c r="J23" s="194">
        <f>'Sales Table 4'!J11</f>
        <v>1.7429805153635205E-2</v>
      </c>
      <c r="K23" s="194">
        <f>'Sales Table 4'!K11</f>
        <v>1.7422668539664527E-2</v>
      </c>
      <c r="L23" s="176"/>
    </row>
    <row r="24" spans="2:12" ht="14.4" thickBot="1" x14ac:dyDescent="0.3">
      <c r="B24" s="173"/>
      <c r="C24" s="178"/>
      <c r="D24" s="179" t="s">
        <v>23</v>
      </c>
      <c r="E24" s="194">
        <f>'Sales Table 4'!E12</f>
        <v>5.1169507660261619E-2</v>
      </c>
      <c r="F24" s="194">
        <f>'Sales Table 4'!F12</f>
        <v>5.1098981996578238E-2</v>
      </c>
      <c r="G24" s="194">
        <f>'Sales Table 4'!G12</f>
        <v>5.1090048487095356E-2</v>
      </c>
      <c r="H24" s="194">
        <f>'Sales Table 4'!H12</f>
        <v>5.1032701546274685E-2</v>
      </c>
      <c r="I24" s="194">
        <f>'Sales Table 4'!I12</f>
        <v>5.0920148855781375E-2</v>
      </c>
      <c r="J24" s="194">
        <f>'Sales Table 4'!J12</f>
        <v>5.0908714926176685E-2</v>
      </c>
      <c r="K24" s="194">
        <f>'Sales Table 4'!K12</f>
        <v>5.0886316744989855E-2</v>
      </c>
      <c r="L24" s="176"/>
    </row>
    <row r="25" spans="2:12" ht="14.4" thickBot="1" x14ac:dyDescent="0.3">
      <c r="B25" s="173"/>
      <c r="C25" s="178"/>
      <c r="D25" s="179" t="s">
        <v>24</v>
      </c>
      <c r="E25" s="194">
        <f>'Sales Table 4'!E13</f>
        <v>0.75593500536067559</v>
      </c>
      <c r="F25" s="194">
        <f>'Sales Table 4'!F13</f>
        <v>0.75500958271077356</v>
      </c>
      <c r="G25" s="194">
        <f>'Sales Table 4'!G13</f>
        <v>0.75490798653337787</v>
      </c>
      <c r="H25" s="194">
        <f>'Sales Table 4'!H13</f>
        <v>0.75415135230656527</v>
      </c>
      <c r="I25" s="194">
        <f>'Sales Table 4'!I13</f>
        <v>0.7526411775237396</v>
      </c>
      <c r="J25" s="194">
        <f>'Sales Table 4'!J13</f>
        <v>0.75247521200054035</v>
      </c>
      <c r="K25" s="194">
        <f>'Sales Table 4'!K13</f>
        <v>0.75215738790806119</v>
      </c>
      <c r="L25" s="176"/>
    </row>
    <row r="26" spans="2:12" ht="14.4" thickBot="1" x14ac:dyDescent="0.3">
      <c r="B26" s="173"/>
      <c r="C26" s="178"/>
      <c r="D26" s="179" t="s">
        <v>25</v>
      </c>
      <c r="E26" s="194">
        <f>'Sales Table 4'!E14</f>
        <v>2.9874175406036374E-2</v>
      </c>
      <c r="F26" s="194">
        <f>'Sales Table 4'!F14</f>
        <v>3.0825763275472432E-2</v>
      </c>
      <c r="G26" s="194">
        <f>'Sales Table 4'!G14</f>
        <v>3.1131255826793439E-2</v>
      </c>
      <c r="H26" s="194">
        <f>'Sales Table 4'!H14</f>
        <v>3.1861352978135415E-2</v>
      </c>
      <c r="I26" s="194">
        <f>'Sales Table 4'!I14</f>
        <v>3.2996499493627963E-2</v>
      </c>
      <c r="J26" s="194">
        <f>'Sales Table 4'!J14</f>
        <v>3.2960525840445586E-2</v>
      </c>
      <c r="K26" s="194">
        <f>'Sales Table 4'!K14</f>
        <v>3.2984255224537531E-2</v>
      </c>
      <c r="L26" s="176"/>
    </row>
    <row r="27" spans="2:12" ht="14.4" thickBot="1" x14ac:dyDescent="0.3">
      <c r="B27" s="173"/>
      <c r="C27" s="178"/>
      <c r="D27" s="179" t="s">
        <v>26</v>
      </c>
      <c r="E27" s="194">
        <f>'Sales Table 4'!E15</f>
        <v>5.4850864242264714E-2</v>
      </c>
      <c r="F27" s="194">
        <f>'Sales Table 4'!F15</f>
        <v>5.4653272802274167E-2</v>
      </c>
      <c r="G27" s="194">
        <f>'Sales Table 4'!G15</f>
        <v>5.463164839447817E-2</v>
      </c>
      <c r="H27" s="194">
        <f>'Sales Table 4'!H15</f>
        <v>5.4471484255860868E-2</v>
      </c>
      <c r="I27" s="194">
        <f>'Sales Table 4'!I15</f>
        <v>5.4153915887011884E-2</v>
      </c>
      <c r="J27" s="194">
        <f>'Sales Table 4'!J15</f>
        <v>5.4122025157127759E-2</v>
      </c>
      <c r="K27" s="194">
        <f>'Sales Table 4'!K15</f>
        <v>5.4052811632385699E-2</v>
      </c>
      <c r="L27" s="176"/>
    </row>
    <row r="28" spans="2:12" ht="14.4" thickBot="1" x14ac:dyDescent="0.3">
      <c r="B28" s="173"/>
      <c r="C28" s="178"/>
      <c r="D28" s="179" t="s">
        <v>27</v>
      </c>
      <c r="E28" s="194">
        <f>'Sales Table 4'!E16</f>
        <v>1.5487190699957239E-2</v>
      </c>
      <c r="F28" s="194">
        <f>'Sales Table 4'!F16</f>
        <v>1.5348384053237296E-2</v>
      </c>
      <c r="G28" s="194">
        <f>'Sales Table 4'!G16</f>
        <v>1.5356884907602656E-2</v>
      </c>
      <c r="H28" s="194">
        <f>'Sales Table 4'!H16</f>
        <v>1.5258619873407472E-2</v>
      </c>
      <c r="I28" s="194">
        <f>'Sales Table 4'!I16</f>
        <v>1.5031930303576479E-2</v>
      </c>
      <c r="J28" s="194">
        <f>'Sales Table 4'!J16</f>
        <v>1.4992616895993929E-2</v>
      </c>
      <c r="K28" s="194">
        <f>'Sales Table 4'!K16</f>
        <v>1.4922581269255879E-2</v>
      </c>
      <c r="L28" s="176"/>
    </row>
    <row r="29" spans="2:12" ht="14.4" thickBot="1" x14ac:dyDescent="0.3">
      <c r="B29" s="173"/>
      <c r="C29" s="178"/>
      <c r="D29" s="179" t="s">
        <v>28</v>
      </c>
      <c r="E29" s="194">
        <f>'Sales Table 4'!E17</f>
        <v>3.0966335863735119E-3</v>
      </c>
      <c r="F29" s="194">
        <f>'Sales Table 4'!F17</f>
        <v>3.1016008929252584E-3</v>
      </c>
      <c r="G29" s="194">
        <f>'Sales Table 4'!G17</f>
        <v>3.0974296786637039E-3</v>
      </c>
      <c r="H29" s="194">
        <f>'Sales Table 4'!H17</f>
        <v>3.1021790354147471E-3</v>
      </c>
      <c r="I29" s="194">
        <f>'Sales Table 4'!I17</f>
        <v>3.1189729076705488E-3</v>
      </c>
      <c r="J29" s="194">
        <f>'Sales Table 4'!J17</f>
        <v>3.1243440292929546E-3</v>
      </c>
      <c r="K29" s="194">
        <f>'Sales Table 4'!K17</f>
        <v>3.1329576137564762E-3</v>
      </c>
      <c r="L29" s="176"/>
    </row>
    <row r="30" spans="2:12" ht="14.4" thickBot="1" x14ac:dyDescent="0.3">
      <c r="B30" s="173"/>
      <c r="C30" s="178"/>
      <c r="D30" s="179" t="s">
        <v>29</v>
      </c>
      <c r="E30" s="194">
        <f>'Sales Table 4'!E18</f>
        <v>7.2083173712073734E-2</v>
      </c>
      <c r="F30" s="194">
        <f>'Sales Table 4'!F18</f>
        <v>7.2478479848367638E-2</v>
      </c>
      <c r="G30" s="194">
        <f>'Sales Table 4'!G18</f>
        <v>7.230267070271007E-2</v>
      </c>
      <c r="H30" s="194">
        <f>'Sales Table 4'!H18</f>
        <v>7.2656265799893413E-2</v>
      </c>
      <c r="I30" s="194">
        <f>'Sales Table 4'!I18</f>
        <v>7.3703761492722994E-2</v>
      </c>
      <c r="J30" s="194">
        <f>'Sales Table 4'!J18</f>
        <v>7.3986755996787418E-2</v>
      </c>
      <c r="K30" s="194">
        <f>'Sales Table 4'!K18</f>
        <v>7.4441021067348886E-2</v>
      </c>
      <c r="L30" s="176"/>
    </row>
    <row r="31" spans="2:12" ht="14.4" thickBot="1" x14ac:dyDescent="0.3">
      <c r="B31" s="181"/>
      <c r="C31" s="182"/>
      <c r="D31" s="182"/>
      <c r="E31" s="182"/>
      <c r="F31" s="182"/>
      <c r="G31" s="182"/>
      <c r="H31" s="182"/>
      <c r="I31" s="182"/>
      <c r="J31" s="182"/>
      <c r="K31" s="182"/>
      <c r="L31" s="183"/>
    </row>
    <row r="32" spans="2:12" ht="14.4" thickBot="1" x14ac:dyDescent="0.3"/>
    <row r="33" spans="2:12" x14ac:dyDescent="0.25">
      <c r="B33" s="170"/>
      <c r="C33" s="171"/>
      <c r="D33" s="171"/>
      <c r="E33" s="171"/>
      <c r="F33" s="171"/>
      <c r="G33" s="171"/>
      <c r="H33" s="171"/>
      <c r="I33" s="171"/>
      <c r="J33" s="171"/>
      <c r="K33" s="171"/>
      <c r="L33" s="172"/>
    </row>
    <row r="34" spans="2:12" ht="15" customHeight="1" x14ac:dyDescent="0.25">
      <c r="B34" s="173"/>
      <c r="C34" s="175"/>
      <c r="D34" s="175"/>
      <c r="E34" s="210" t="s">
        <v>126</v>
      </c>
      <c r="F34" s="210"/>
      <c r="G34" s="210"/>
      <c r="H34" s="210"/>
      <c r="I34" s="210"/>
      <c r="J34" s="210"/>
      <c r="K34" s="210"/>
      <c r="L34" s="176"/>
    </row>
    <row r="35" spans="2:12" x14ac:dyDescent="0.25">
      <c r="B35" s="173"/>
      <c r="C35" s="177"/>
      <c r="D35" s="177"/>
      <c r="E35" s="209" t="s">
        <v>122</v>
      </c>
      <c r="F35" s="209"/>
      <c r="G35" s="209"/>
      <c r="H35" s="209"/>
      <c r="I35" s="209"/>
      <c r="J35" s="209"/>
      <c r="K35" s="209"/>
      <c r="L35" s="176"/>
    </row>
    <row r="36" spans="2:12" x14ac:dyDescent="0.25">
      <c r="B36" s="173"/>
      <c r="C36" s="178"/>
      <c r="D36" s="178"/>
      <c r="E36" s="178"/>
      <c r="F36" s="178"/>
      <c r="G36" s="178"/>
      <c r="H36" s="178"/>
      <c r="I36" s="178"/>
      <c r="J36" s="178"/>
      <c r="K36" s="178"/>
      <c r="L36" s="176"/>
    </row>
    <row r="37" spans="2:12" ht="14.4" thickBot="1" x14ac:dyDescent="0.3">
      <c r="B37" s="173"/>
      <c r="C37" s="179"/>
      <c r="D37" s="179" t="s">
        <v>21</v>
      </c>
      <c r="E37" s="179">
        <v>2015</v>
      </c>
      <c r="F37" s="179">
        <v>2016</v>
      </c>
      <c r="G37" s="179">
        <v>2017</v>
      </c>
      <c r="H37" s="179">
        <v>2018</v>
      </c>
      <c r="I37" s="179">
        <v>2019</v>
      </c>
      <c r="J37" s="179">
        <v>2020</v>
      </c>
      <c r="K37" s="179">
        <v>2021</v>
      </c>
      <c r="L37" s="176"/>
    </row>
    <row r="38" spans="2:12" ht="14.4" thickBot="1" x14ac:dyDescent="0.3">
      <c r="B38" s="173"/>
      <c r="C38" s="178"/>
      <c r="D38" s="179" t="s">
        <v>22</v>
      </c>
      <c r="E38" s="180">
        <f>'Stock Table 3'!E9</f>
        <v>3.6894778059716499E-2</v>
      </c>
      <c r="F38" s="180">
        <f>'Stock Table 3'!F9</f>
        <v>3.1327338553461599E-2</v>
      </c>
      <c r="G38" s="180">
        <f>'Stock Table 3'!G9</f>
        <v>2.68617389653589E-2</v>
      </c>
      <c r="H38" s="180">
        <f>'Stock Table 3'!H9</f>
        <v>2.2102571390632101E-2</v>
      </c>
      <c r="I38" s="180">
        <f>'Stock Table 3'!I9</f>
        <v>1.76638648754356E-2</v>
      </c>
      <c r="J38" s="180">
        <f>'Stock Table 3'!J9</f>
        <v>1.38412323291137E-2</v>
      </c>
      <c r="K38" s="180">
        <f>'Stock Table 3'!K9</f>
        <v>1.0942167371537401E-2</v>
      </c>
      <c r="L38" s="176"/>
    </row>
    <row r="39" spans="2:12" ht="14.4" thickBot="1" x14ac:dyDescent="0.3">
      <c r="B39" s="173"/>
      <c r="C39" s="178"/>
      <c r="D39" s="179" t="s">
        <v>23</v>
      </c>
      <c r="E39" s="180">
        <f>'Stock Table 3'!E10</f>
        <v>8.91187895029808E-2</v>
      </c>
      <c r="F39" s="180">
        <f>'Stock Table 3'!F10</f>
        <v>8.2321721255611102E-2</v>
      </c>
      <c r="G39" s="180">
        <f>'Stock Table 3'!G10</f>
        <v>7.9907580934474795E-2</v>
      </c>
      <c r="H39" s="180">
        <f>'Stock Table 3'!H10</f>
        <v>8.6746028213481499E-2</v>
      </c>
      <c r="I39" s="180">
        <f>'Stock Table 3'!I10</f>
        <v>9.1717350572722595E-2</v>
      </c>
      <c r="J39" s="180">
        <f>'Stock Table 3'!J10</f>
        <v>9.3854626161314805E-2</v>
      </c>
      <c r="K39" s="180">
        <f>'Stock Table 3'!K10</f>
        <v>9.6178923145333203E-2</v>
      </c>
      <c r="L39" s="176"/>
    </row>
    <row r="40" spans="2:12" ht="14.4" thickBot="1" x14ac:dyDescent="0.3">
      <c r="B40" s="173"/>
      <c r="C40" s="178"/>
      <c r="D40" s="179" t="s">
        <v>24</v>
      </c>
      <c r="E40" s="180">
        <f>'Stock Table 3'!E11</f>
        <v>0.70193419704872295</v>
      </c>
      <c r="F40" s="180">
        <f>'Stock Table 3'!F11</f>
        <v>0.68622730303690704</v>
      </c>
      <c r="G40" s="180">
        <f>'Stock Table 3'!G11</f>
        <v>0.65035160003251202</v>
      </c>
      <c r="H40" s="180">
        <f>'Stock Table 3'!H11</f>
        <v>0.59212554091859804</v>
      </c>
      <c r="I40" s="180">
        <f>'Stock Table 3'!I11</f>
        <v>0.53611280164149999</v>
      </c>
      <c r="J40" s="180">
        <f>'Stock Table 3'!J11</f>
        <v>0.48192592203479301</v>
      </c>
      <c r="K40" s="180">
        <f>'Stock Table 3'!K11</f>
        <v>0.43478556055636602</v>
      </c>
      <c r="L40" s="176"/>
    </row>
    <row r="41" spans="2:12" ht="14.4" thickBot="1" x14ac:dyDescent="0.3">
      <c r="B41" s="173"/>
      <c r="C41" s="178"/>
      <c r="D41" s="179" t="s">
        <v>25</v>
      </c>
      <c r="E41" s="180">
        <f>'Stock Table 3'!E12</f>
        <v>8.4608216573563398E-3</v>
      </c>
      <c r="F41" s="180">
        <f>'Stock Table 3'!F12</f>
        <v>1.64777401670789E-2</v>
      </c>
      <c r="G41" s="180">
        <f>'Stock Table 3'!G12</f>
        <v>2.7201425356993401E-2</v>
      </c>
      <c r="H41" s="180">
        <f>'Stock Table 3'!H12</f>
        <v>4.01808140913546E-2</v>
      </c>
      <c r="I41" s="180">
        <f>'Stock Table 3'!I12</f>
        <v>6.0440722764813201E-2</v>
      </c>
      <c r="J41" s="180">
        <f>'Stock Table 3'!J12</f>
        <v>7.7932323761132405E-2</v>
      </c>
      <c r="K41" s="180">
        <f>'Stock Table 3'!K12</f>
        <v>9.3949239002559901E-2</v>
      </c>
      <c r="L41" s="176"/>
    </row>
    <row r="42" spans="2:12" ht="14.4" thickBot="1" x14ac:dyDescent="0.3">
      <c r="B42" s="173"/>
      <c r="C42" s="178"/>
      <c r="D42" s="179" t="s">
        <v>26</v>
      </c>
      <c r="E42" s="180">
        <f>'Stock Table 3'!E13</f>
        <v>0.110496079711402</v>
      </c>
      <c r="F42" s="180">
        <f>'Stock Table 3'!F13</f>
        <v>8.8194356107742497E-2</v>
      </c>
      <c r="G42" s="180">
        <f>'Stock Table 3'!G13</f>
        <v>7.1296494576973707E-2</v>
      </c>
      <c r="H42" s="180">
        <f>'Stock Table 3'!H13</f>
        <v>5.7299234283486197E-2</v>
      </c>
      <c r="I42" s="180">
        <f>'Stock Table 3'!I13</f>
        <v>4.4553152630965799E-2</v>
      </c>
      <c r="J42" s="180">
        <f>'Stock Table 3'!J13</f>
        <v>3.42193224584477E-2</v>
      </c>
      <c r="K42" s="180">
        <f>'Stock Table 3'!K13</f>
        <v>2.7332802195181E-2</v>
      </c>
      <c r="L42" s="176"/>
    </row>
    <row r="43" spans="2:12" ht="14.4" thickBot="1" x14ac:dyDescent="0.3">
      <c r="B43" s="173"/>
      <c r="C43" s="178"/>
      <c r="D43" s="179" t="s">
        <v>27</v>
      </c>
      <c r="E43" s="180">
        <f>'Stock Table 3'!E14</f>
        <v>3.24719237180955E-3</v>
      </c>
      <c r="F43" s="180">
        <f>'Stock Table 3'!F14</f>
        <v>5.7902836842678102E-3</v>
      </c>
      <c r="G43" s="180">
        <f>'Stock Table 3'!G14</f>
        <v>8.0727884020368491E-3</v>
      </c>
      <c r="H43" s="180">
        <f>'Stock Table 3'!H14</f>
        <v>1.02646099379221E-2</v>
      </c>
      <c r="I43" s="180">
        <f>'Stock Table 3'!I14</f>
        <v>1.20337826462712E-2</v>
      </c>
      <c r="J43" s="180">
        <f>'Stock Table 3'!J14</f>
        <v>1.32707080501241E-2</v>
      </c>
      <c r="K43" s="180">
        <f>'Stock Table 3'!K14</f>
        <v>1.4157352437008001E-2</v>
      </c>
      <c r="L43" s="176"/>
    </row>
    <row r="44" spans="2:12" ht="14.4" thickBot="1" x14ac:dyDescent="0.3">
      <c r="B44" s="173"/>
      <c r="C44" s="178"/>
      <c r="D44" s="179" t="s">
        <v>28</v>
      </c>
      <c r="E44" s="180">
        <f>'Stock Table 3'!E15</f>
        <v>2.93089659438329E-2</v>
      </c>
      <c r="F44" s="180">
        <f>'Stock Table 3'!F15</f>
        <v>2.33037588067877E-2</v>
      </c>
      <c r="G44" s="180">
        <f>'Stock Table 3'!G15</f>
        <v>1.8369486928751299E-2</v>
      </c>
      <c r="H44" s="180">
        <f>'Stock Table 3'!H15</f>
        <v>1.43234195345664E-2</v>
      </c>
      <c r="I44" s="180">
        <f>'Stock Table 3'!I15</f>
        <v>1.1290420150882399E-2</v>
      </c>
      <c r="J44" s="180">
        <f>'Stock Table 3'!J15</f>
        <v>8.5992656199469792E-3</v>
      </c>
      <c r="K44" s="180">
        <f>'Stock Table 3'!K15</f>
        <v>6.42378546688666E-3</v>
      </c>
      <c r="L44" s="176"/>
    </row>
    <row r="45" spans="2:12" ht="14.4" thickBot="1" x14ac:dyDescent="0.3">
      <c r="B45" s="173"/>
      <c r="C45" s="178"/>
      <c r="D45" s="179" t="s">
        <v>29</v>
      </c>
      <c r="E45" s="180">
        <f>'Stock Table 3'!E16</f>
        <v>2.0539175704179301E-2</v>
      </c>
      <c r="F45" s="180">
        <f>'Stock Table 3'!F16</f>
        <v>6.6357498388143601E-2</v>
      </c>
      <c r="G45" s="180">
        <f>'Stock Table 3'!G16</f>
        <v>0.117938884802899</v>
      </c>
      <c r="H45" s="180">
        <f>'Stock Table 3'!H16</f>
        <v>0.17695778162995901</v>
      </c>
      <c r="I45" s="180">
        <f>'Stock Table 3'!I16</f>
        <v>0.22618790471740899</v>
      </c>
      <c r="J45" s="180">
        <f>'Stock Table 3'!J16</f>
        <v>0.27635659958512798</v>
      </c>
      <c r="K45" s="180">
        <f>'Stock Table 3'!K16</f>
        <v>0.31623016982512703</v>
      </c>
      <c r="L45" s="176"/>
    </row>
    <row r="46" spans="2:12" ht="14.4" thickBot="1" x14ac:dyDescent="0.3">
      <c r="B46" s="181"/>
      <c r="C46" s="182"/>
      <c r="D46" s="182"/>
      <c r="E46" s="182"/>
      <c r="F46" s="182"/>
      <c r="G46" s="182"/>
      <c r="H46" s="182"/>
      <c r="I46" s="182"/>
      <c r="J46" s="182"/>
      <c r="K46" s="196"/>
      <c r="L46" s="183"/>
    </row>
    <row r="47" spans="2:12" ht="14.4" thickBot="1" x14ac:dyDescent="0.3"/>
    <row r="48" spans="2:12" x14ac:dyDescent="0.25">
      <c r="B48" s="170"/>
      <c r="C48" s="171"/>
      <c r="D48" s="171"/>
      <c r="E48" s="171"/>
      <c r="F48" s="171"/>
      <c r="G48" s="171"/>
      <c r="H48" s="171"/>
      <c r="I48" s="171"/>
      <c r="J48" s="171"/>
      <c r="K48" s="171"/>
      <c r="L48" s="172"/>
    </row>
    <row r="49" spans="2:12" ht="15" customHeight="1" x14ac:dyDescent="0.25">
      <c r="B49" s="173"/>
      <c r="C49" s="177"/>
      <c r="D49" s="175"/>
      <c r="E49" s="210" t="s">
        <v>151</v>
      </c>
      <c r="F49" s="210"/>
      <c r="G49" s="210"/>
      <c r="H49" s="210"/>
      <c r="I49" s="210"/>
      <c r="J49" s="210"/>
      <c r="K49" s="210"/>
      <c r="L49" s="176"/>
    </row>
    <row r="50" spans="2:12" x14ac:dyDescent="0.25">
      <c r="B50" s="173"/>
      <c r="C50" s="177"/>
      <c r="D50" s="177"/>
      <c r="E50" s="209" t="s">
        <v>122</v>
      </c>
      <c r="F50" s="209"/>
      <c r="G50" s="209"/>
      <c r="H50" s="209"/>
      <c r="I50" s="209"/>
      <c r="J50" s="209"/>
      <c r="K50" s="209"/>
      <c r="L50" s="176"/>
    </row>
    <row r="51" spans="2:12" ht="14.25" customHeight="1" x14ac:dyDescent="0.25">
      <c r="B51" s="173"/>
      <c r="C51" s="184"/>
      <c r="D51" s="184"/>
      <c r="E51" s="205"/>
      <c r="F51" s="205"/>
      <c r="G51" s="205"/>
      <c r="H51" s="205"/>
      <c r="I51" s="205"/>
      <c r="J51" s="205"/>
      <c r="K51" s="205"/>
      <c r="L51" s="176"/>
    </row>
    <row r="52" spans="2:12" x14ac:dyDescent="0.25">
      <c r="B52" s="173"/>
      <c r="C52" s="178"/>
      <c r="D52" s="178"/>
      <c r="E52" s="178"/>
      <c r="F52" s="178"/>
      <c r="G52" s="178"/>
      <c r="H52" s="178"/>
      <c r="I52" s="178"/>
      <c r="J52" s="178"/>
      <c r="K52" s="178"/>
      <c r="L52" s="176"/>
    </row>
    <row r="53" spans="2:12" ht="14.4" thickBot="1" x14ac:dyDescent="0.3">
      <c r="B53" s="173"/>
      <c r="C53" s="179"/>
      <c r="D53" s="179" t="s">
        <v>21</v>
      </c>
      <c r="E53" s="179">
        <v>2015</v>
      </c>
      <c r="F53" s="179">
        <v>2016</v>
      </c>
      <c r="G53" s="179">
        <v>2017</v>
      </c>
      <c r="H53" s="179">
        <v>2018</v>
      </c>
      <c r="I53" s="179">
        <v>2019</v>
      </c>
      <c r="J53" s="179">
        <v>2020</v>
      </c>
      <c r="K53" s="179">
        <v>2021</v>
      </c>
      <c r="L53" s="176"/>
    </row>
    <row r="54" spans="2:12" ht="14.4" thickBot="1" x14ac:dyDescent="0.3">
      <c r="B54" s="173"/>
      <c r="C54" s="178"/>
      <c r="D54" s="179" t="s">
        <v>22</v>
      </c>
      <c r="E54" s="180">
        <f>'Stock Table 4'!E11</f>
        <v>3.6894778059716499E-2</v>
      </c>
      <c r="F54" s="180">
        <f>'Stock Table 4'!F11</f>
        <v>3.2618193931841698E-2</v>
      </c>
      <c r="G54" s="180">
        <f>'Stock Table 4'!G11</f>
        <v>2.8595847890784998E-2</v>
      </c>
      <c r="H54" s="180">
        <f>'Stock Table 4'!H11</f>
        <v>2.5071038455866699E-2</v>
      </c>
      <c r="I54" s="180">
        <f>'Stock Table 4'!I11</f>
        <v>2.2214161134795098E-2</v>
      </c>
      <c r="J54" s="180">
        <f>'Stock Table 4'!J11</f>
        <v>2.00679076973376E-2</v>
      </c>
      <c r="K54" s="180">
        <f>'Stock Table 4'!K11</f>
        <v>1.8596566457273801E-2</v>
      </c>
      <c r="L54" s="176"/>
    </row>
    <row r="55" spans="2:12" ht="14.4" thickBot="1" x14ac:dyDescent="0.3">
      <c r="B55" s="173"/>
      <c r="C55" s="178"/>
      <c r="D55" s="179" t="s">
        <v>23</v>
      </c>
      <c r="E55" s="180">
        <f>'Stock Table 4'!E12</f>
        <v>8.91187895029808E-2</v>
      </c>
      <c r="F55" s="180">
        <f>'Stock Table 4'!F12</f>
        <v>8.2543056663344799E-2</v>
      </c>
      <c r="G55" s="180">
        <f>'Stock Table 4'!G12</f>
        <v>7.5525722749416602E-2</v>
      </c>
      <c r="H55" s="180">
        <f>'Stock Table 4'!H12</f>
        <v>6.8489059097430499E-2</v>
      </c>
      <c r="I55" s="180">
        <f>'Stock Table 4'!I12</f>
        <v>6.2092601757919003E-2</v>
      </c>
      <c r="J55" s="180">
        <f>'Stock Table 4'!J12</f>
        <v>5.6975616958189201E-2</v>
      </c>
      <c r="K55" s="180">
        <f>'Stock Table 4'!K12</f>
        <v>5.34598594042777E-2</v>
      </c>
      <c r="L55" s="176"/>
    </row>
    <row r="56" spans="2:12" ht="14.4" thickBot="1" x14ac:dyDescent="0.3">
      <c r="B56" s="173"/>
      <c r="C56" s="178"/>
      <c r="D56" s="179" t="s">
        <v>24</v>
      </c>
      <c r="E56" s="180">
        <f>'Stock Table 4'!E13</f>
        <v>0.70193419704872295</v>
      </c>
      <c r="F56" s="180">
        <f>'Stock Table 4'!F13</f>
        <v>0.71576849107742202</v>
      </c>
      <c r="G56" s="180">
        <f>'Stock Table 4'!G13</f>
        <v>0.72636168620039399</v>
      </c>
      <c r="H56" s="180">
        <f>'Stock Table 4'!H13</f>
        <v>0.73466639492334695</v>
      </c>
      <c r="I56" s="180">
        <f>'Stock Table 4'!I13</f>
        <v>0.74120623995461299</v>
      </c>
      <c r="J56" s="180">
        <f>'Stock Table 4'!J13</f>
        <v>0.74492885129644604</v>
      </c>
      <c r="K56" s="180">
        <f>'Stock Table 4'!K13</f>
        <v>0.74615563158053799</v>
      </c>
      <c r="L56" s="176"/>
    </row>
    <row r="57" spans="2:12" ht="14.4" thickBot="1" x14ac:dyDescent="0.3">
      <c r="B57" s="173"/>
      <c r="C57" s="178"/>
      <c r="D57" s="179" t="s">
        <v>25</v>
      </c>
      <c r="E57" s="180">
        <f>'Stock Table 4'!E14</f>
        <v>8.4608216573563398E-3</v>
      </c>
      <c r="F57" s="180">
        <f>'Stock Table 4'!F14</f>
        <v>1.49536328947509E-2</v>
      </c>
      <c r="G57" s="180">
        <f>'Stock Table 4'!G14</f>
        <v>2.1139975348653101E-2</v>
      </c>
      <c r="H57" s="180">
        <f>'Stock Table 4'!H14</f>
        <v>2.6823530788434E-2</v>
      </c>
      <c r="I57" s="180">
        <f>'Stock Table 4'!I14</f>
        <v>3.1795043027479597E-2</v>
      </c>
      <c r="J57" s="180">
        <f>'Stock Table 4'!J14</f>
        <v>3.6252411770917099E-2</v>
      </c>
      <c r="K57" s="180">
        <f>'Stock Table 4'!K14</f>
        <v>4.0232312154356201E-2</v>
      </c>
      <c r="L57" s="176"/>
    </row>
    <row r="58" spans="2:12" ht="14.4" thickBot="1" x14ac:dyDescent="0.3">
      <c r="B58" s="173"/>
      <c r="C58" s="178"/>
      <c r="D58" s="179" t="s">
        <v>26</v>
      </c>
      <c r="E58" s="180">
        <f>'Stock Table 4'!E15</f>
        <v>0.110496079711402</v>
      </c>
      <c r="F58" s="180">
        <f>'Stock Table 4'!F15</f>
        <v>9.0234412062274394E-2</v>
      </c>
      <c r="G58" s="180">
        <f>'Stock Table 4'!G15</f>
        <v>7.4988510618463899E-2</v>
      </c>
      <c r="H58" s="180">
        <f>'Stock Table 4'!H15</f>
        <v>6.38155841335733E-2</v>
      </c>
      <c r="I58" s="180">
        <f>'Stock Table 4'!I15</f>
        <v>5.6086449397991303E-2</v>
      </c>
      <c r="J58" s="180">
        <f>'Stock Table 4'!J15</f>
        <v>5.13353877977702E-2</v>
      </c>
      <c r="K58" s="180">
        <f>'Stock Table 4'!K15</f>
        <v>4.8996963673443299E-2</v>
      </c>
      <c r="L58" s="176"/>
    </row>
    <row r="59" spans="2:12" ht="14.4" thickBot="1" x14ac:dyDescent="0.3">
      <c r="B59" s="173"/>
      <c r="C59" s="178"/>
      <c r="D59" s="179" t="s">
        <v>27</v>
      </c>
      <c r="E59" s="180">
        <f>'Stock Table 4'!E16</f>
        <v>3.24719237180955E-3</v>
      </c>
      <c r="F59" s="180">
        <f>'Stock Table 4'!F16</f>
        <v>6.0523568151601096E-3</v>
      </c>
      <c r="G59" s="180">
        <f>'Stock Table 4'!G16</f>
        <v>8.4413013711043192E-3</v>
      </c>
      <c r="H59" s="180">
        <f>'Stock Table 4'!H16</f>
        <v>1.04484788938627E-2</v>
      </c>
      <c r="I59" s="180">
        <f>'Stock Table 4'!I16</f>
        <v>1.20760500457977E-2</v>
      </c>
      <c r="J59" s="180">
        <f>'Stock Table 4'!J16</f>
        <v>1.33325772870367E-2</v>
      </c>
      <c r="K59" s="180">
        <f>'Stock Table 4'!K16</f>
        <v>1.42310053165162E-2</v>
      </c>
      <c r="L59" s="176"/>
    </row>
    <row r="60" spans="2:12" ht="14.4" thickBot="1" x14ac:dyDescent="0.3">
      <c r="B60" s="173"/>
      <c r="C60" s="178"/>
      <c r="D60" s="179" t="s">
        <v>28</v>
      </c>
      <c r="E60" s="180">
        <f>'Stock Table 4'!E17</f>
        <v>2.93089659438329E-2</v>
      </c>
      <c r="F60" s="180">
        <f>'Stock Table 4'!F17</f>
        <v>2.3449920966641901E-2</v>
      </c>
      <c r="G60" s="180">
        <f>'Stock Table 4'!G17</f>
        <v>1.8587145020605201E-2</v>
      </c>
      <c r="H60" s="180">
        <f>'Stock Table 4'!H17</f>
        <v>1.46232825515107E-2</v>
      </c>
      <c r="I60" s="180">
        <f>'Stock Table 4'!I17</f>
        <v>1.1424207050299499E-2</v>
      </c>
      <c r="J60" s="180">
        <f>'Stock Table 4'!J17</f>
        <v>8.8903258029541504E-3</v>
      </c>
      <c r="K60" s="180">
        <f>'Stock Table 4'!K17</f>
        <v>6.9020860186514198E-3</v>
      </c>
      <c r="L60" s="176"/>
    </row>
    <row r="61" spans="2:12" ht="14.4" thickBot="1" x14ac:dyDescent="0.3">
      <c r="B61" s="173"/>
      <c r="C61" s="178"/>
      <c r="D61" s="179" t="s">
        <v>29</v>
      </c>
      <c r="E61" s="180">
        <f>'Stock Table 4'!E18</f>
        <v>2.0539175704179301E-2</v>
      </c>
      <c r="F61" s="180">
        <f>'Stock Table 4'!F18</f>
        <v>3.4379935588564697E-2</v>
      </c>
      <c r="G61" s="180">
        <f>'Stock Table 4'!G18</f>
        <v>4.6359810800578001E-2</v>
      </c>
      <c r="H61" s="180">
        <f>'Stock Table 4'!H18</f>
        <v>5.6062631155975498E-2</v>
      </c>
      <c r="I61" s="180">
        <f>'Stock Table 4'!I18</f>
        <v>6.3105247631105005E-2</v>
      </c>
      <c r="J61" s="180">
        <f>'Stock Table 4'!J18</f>
        <v>6.8216921389349303E-2</v>
      </c>
      <c r="K61" s="180">
        <f>'Stock Table 4'!K18</f>
        <v>7.1425575394943402E-2</v>
      </c>
      <c r="L61" s="176"/>
    </row>
    <row r="62" spans="2:12" ht="14.4" thickBot="1" x14ac:dyDescent="0.3">
      <c r="B62" s="181"/>
      <c r="C62" s="182"/>
      <c r="D62" s="182"/>
      <c r="E62" s="182"/>
      <c r="F62" s="182"/>
      <c r="G62" s="182"/>
      <c r="H62" s="182"/>
      <c r="I62" s="182"/>
      <c r="J62" s="182"/>
      <c r="K62" s="182"/>
      <c r="L62" s="183"/>
    </row>
    <row r="63" spans="2:12" ht="14.4" thickBot="1" x14ac:dyDescent="0.3"/>
    <row r="64" spans="2:12" x14ac:dyDescent="0.25">
      <c r="B64" s="170"/>
      <c r="C64" s="171"/>
      <c r="D64" s="171"/>
      <c r="E64" s="171"/>
      <c r="F64" s="171"/>
      <c r="G64" s="171"/>
      <c r="H64" s="171"/>
      <c r="I64" s="171"/>
      <c r="J64" s="171"/>
      <c r="K64" s="171"/>
      <c r="L64" s="172"/>
    </row>
    <row r="65" spans="2:12" ht="15" customHeight="1" x14ac:dyDescent="0.25">
      <c r="B65" s="173"/>
      <c r="C65" s="177"/>
      <c r="D65" s="175"/>
      <c r="E65" s="210" t="s">
        <v>127</v>
      </c>
      <c r="F65" s="210"/>
      <c r="G65" s="210"/>
      <c r="H65" s="210"/>
      <c r="I65" s="210"/>
      <c r="J65" s="210"/>
      <c r="K65" s="210"/>
      <c r="L65" s="176"/>
    </row>
    <row r="66" spans="2:12" x14ac:dyDescent="0.25">
      <c r="B66" s="173"/>
      <c r="C66" s="177"/>
      <c r="D66" s="177"/>
      <c r="E66" s="209" t="s">
        <v>128</v>
      </c>
      <c r="F66" s="209"/>
      <c r="G66" s="209"/>
      <c r="H66" s="209"/>
      <c r="I66" s="209"/>
      <c r="J66" s="209"/>
      <c r="K66" s="209"/>
      <c r="L66" s="176"/>
    </row>
    <row r="67" spans="2:12" ht="14.25" customHeight="1" x14ac:dyDescent="0.25">
      <c r="B67" s="173"/>
      <c r="C67" s="184"/>
      <c r="D67" s="184"/>
      <c r="E67" s="205"/>
      <c r="F67" s="205"/>
      <c r="G67" s="205"/>
      <c r="H67" s="205"/>
      <c r="I67" s="205"/>
      <c r="J67" s="205"/>
      <c r="K67" s="205"/>
      <c r="L67" s="176"/>
    </row>
    <row r="68" spans="2:12" x14ac:dyDescent="0.25">
      <c r="B68" s="173"/>
      <c r="C68" s="178"/>
      <c r="D68" s="178"/>
      <c r="E68" s="178"/>
      <c r="F68" s="178"/>
      <c r="G68" s="178"/>
      <c r="H68" s="178"/>
      <c r="I68" s="178"/>
      <c r="J68" s="178"/>
      <c r="K68" s="178"/>
      <c r="L68" s="176"/>
    </row>
    <row r="69" spans="2:12" ht="14.4" thickBot="1" x14ac:dyDescent="0.3">
      <c r="B69" s="173"/>
      <c r="C69" s="179"/>
      <c r="D69" s="179" t="s">
        <v>125</v>
      </c>
      <c r="E69" s="179">
        <v>2015</v>
      </c>
      <c r="F69" s="179">
        <v>2016</v>
      </c>
      <c r="G69" s="179">
        <v>2017</v>
      </c>
      <c r="H69" s="179">
        <v>2018</v>
      </c>
      <c r="I69" s="179">
        <v>2019</v>
      </c>
      <c r="J69" s="179">
        <v>2020</v>
      </c>
      <c r="K69" s="179">
        <v>2021</v>
      </c>
      <c r="L69" s="176"/>
    </row>
    <row r="70" spans="2:12" ht="14.4" thickBot="1" x14ac:dyDescent="0.3">
      <c r="B70" s="173"/>
      <c r="C70" s="178"/>
      <c r="D70" s="202" t="s">
        <v>157</v>
      </c>
      <c r="E70" s="185">
        <f>'Stock Table 2'!D9</f>
        <v>725.25554572661179</v>
      </c>
      <c r="F70" s="185">
        <f>'Stock Table 2'!E9</f>
        <v>717.60308294398283</v>
      </c>
      <c r="G70" s="185">
        <f>'Stock Table 2'!F9</f>
        <v>707.80964342538778</v>
      </c>
      <c r="H70" s="185">
        <f>'Stock Table 2'!G9</f>
        <v>692.78144216462192</v>
      </c>
      <c r="I70" s="185">
        <f>'Stock Table 2'!H9</f>
        <v>674.07064544911532</v>
      </c>
      <c r="J70" s="185">
        <f>'Stock Table 2'!I9</f>
        <v>654.27845459997036</v>
      </c>
      <c r="K70" s="185">
        <f>'Stock Table 2'!J9</f>
        <v>636.0762207427457</v>
      </c>
      <c r="L70" s="176"/>
    </row>
    <row r="71" spans="2:12" ht="14.4" thickBot="1" x14ac:dyDescent="0.3">
      <c r="B71" s="173"/>
      <c r="C71" s="178"/>
      <c r="D71" s="179" t="s">
        <v>19</v>
      </c>
      <c r="E71" s="185">
        <f>'Stock Table 2'!D31</f>
        <v>725.25554572661179</v>
      </c>
      <c r="F71" s="185">
        <f>'Stock Table 2'!E31</f>
        <v>724.87009636391235</v>
      </c>
      <c r="G71" s="185">
        <f>'Stock Table 2'!F31</f>
        <v>724.27213083263894</v>
      </c>
      <c r="H71" s="185">
        <f>'Stock Table 2'!G31</f>
        <v>724.00553525273244</v>
      </c>
      <c r="I71" s="185">
        <f>'Stock Table 2'!H31</f>
        <v>725.01294351132196</v>
      </c>
      <c r="J71" s="185">
        <f>'Stock Table 2'!I31</f>
        <v>725.78774703023009</v>
      </c>
      <c r="K71" s="185">
        <f>'Stock Table 2'!J31</f>
        <v>726.72525802963673</v>
      </c>
      <c r="L71" s="176"/>
    </row>
    <row r="72" spans="2:12" ht="14.4" thickBot="1" x14ac:dyDescent="0.3">
      <c r="B72" s="181"/>
      <c r="C72" s="182"/>
      <c r="D72" s="182"/>
      <c r="E72" s="182"/>
      <c r="F72" s="182"/>
      <c r="G72" s="182"/>
      <c r="H72" s="182"/>
      <c r="I72" s="182"/>
      <c r="J72" s="182"/>
      <c r="K72" s="182"/>
      <c r="L72" s="183"/>
    </row>
    <row r="73" spans="2:12" ht="14.4" thickBot="1" x14ac:dyDescent="0.3"/>
    <row r="74" spans="2:12" x14ac:dyDescent="0.25">
      <c r="B74" s="170"/>
      <c r="C74" s="171"/>
      <c r="D74" s="171"/>
      <c r="E74" s="171"/>
      <c r="F74" s="171"/>
      <c r="G74" s="171"/>
      <c r="H74" s="171"/>
      <c r="I74" s="171"/>
      <c r="J74" s="171"/>
      <c r="K74" s="171"/>
      <c r="L74" s="172"/>
    </row>
    <row r="75" spans="2:12" ht="30.75" customHeight="1" x14ac:dyDescent="0.25">
      <c r="B75" s="173"/>
      <c r="C75" s="174"/>
      <c r="D75" s="175"/>
      <c r="E75" s="175"/>
      <c r="F75" s="210" t="s">
        <v>129</v>
      </c>
      <c r="G75" s="210"/>
      <c r="H75" s="210"/>
      <c r="I75" s="210"/>
      <c r="J75" s="210"/>
      <c r="K75" s="210"/>
      <c r="L75" s="176"/>
    </row>
    <row r="76" spans="2:12" ht="15" customHeight="1" x14ac:dyDescent="0.25">
      <c r="B76" s="173"/>
      <c r="C76" s="174"/>
      <c r="D76" s="177"/>
      <c r="E76" s="177"/>
      <c r="F76" s="209" t="s">
        <v>128</v>
      </c>
      <c r="G76" s="209"/>
      <c r="H76" s="209"/>
      <c r="I76" s="209"/>
      <c r="J76" s="209"/>
      <c r="K76" s="209"/>
      <c r="L76" s="176"/>
    </row>
    <row r="77" spans="2:12" x14ac:dyDescent="0.25">
      <c r="B77" s="173"/>
      <c r="C77" s="178"/>
      <c r="D77" s="178"/>
      <c r="E77" s="178"/>
      <c r="F77" s="178"/>
      <c r="G77" s="178"/>
      <c r="H77" s="178"/>
      <c r="I77" s="178"/>
      <c r="J77" s="178"/>
      <c r="K77" s="178"/>
      <c r="L77" s="176"/>
    </row>
    <row r="78" spans="2:12" ht="14.4" thickBot="1" x14ac:dyDescent="0.3">
      <c r="B78" s="173"/>
      <c r="C78" s="179" t="s">
        <v>123</v>
      </c>
      <c r="D78" s="179" t="s">
        <v>148</v>
      </c>
      <c r="E78" s="179"/>
      <c r="F78" s="179">
        <v>2016</v>
      </c>
      <c r="G78" s="179">
        <v>2017</v>
      </c>
      <c r="H78" s="179">
        <v>2018</v>
      </c>
      <c r="I78" s="179">
        <v>2019</v>
      </c>
      <c r="J78" s="179">
        <v>2020</v>
      </c>
      <c r="K78" s="179">
        <v>2021</v>
      </c>
      <c r="L78" s="176"/>
    </row>
    <row r="79" spans="2:12" ht="14.4" thickBot="1" x14ac:dyDescent="0.3">
      <c r="B79" s="173"/>
      <c r="C79" s="179" t="s">
        <v>0</v>
      </c>
      <c r="D79" s="179" t="s">
        <v>121</v>
      </c>
      <c r="E79" s="178"/>
      <c r="F79" s="186">
        <f>'Savings Table 2'!D34</f>
        <v>-4.0618709526598149</v>
      </c>
      <c r="G79" s="186">
        <f>'Savings Table 2'!E34</f>
        <v>-7.1586281422504179</v>
      </c>
      <c r="H79" s="186">
        <f>'Savings Table 2'!F34</f>
        <v>-4.2721982477074505</v>
      </c>
      <c r="I79" s="186">
        <f>'Savings Table 2'!G34</f>
        <v>0.59293998243622426</v>
      </c>
      <c r="J79" s="186">
        <f>'Savings Table 2'!H34</f>
        <v>10.180699150215165</v>
      </c>
      <c r="K79" s="186">
        <f>'Savings Table 2'!I34</f>
        <v>8.9318608306043643</v>
      </c>
      <c r="L79" s="176"/>
    </row>
    <row r="80" spans="2:12" ht="14.4" thickBot="1" x14ac:dyDescent="0.3">
      <c r="B80" s="173"/>
      <c r="C80" s="179" t="s">
        <v>1</v>
      </c>
      <c r="D80" s="179" t="s">
        <v>121</v>
      </c>
      <c r="E80" s="178"/>
      <c r="F80" s="186">
        <f>'Savings Table 2'!D59</f>
        <v>0.14806991162587946</v>
      </c>
      <c r="G80" s="186">
        <f>'Savings Table 2'!E59</f>
        <v>3.3521363809527749E-3</v>
      </c>
      <c r="H80" s="186">
        <f>'Savings Table 2'!F59</f>
        <v>-0.22420771627831426</v>
      </c>
      <c r="I80" s="186">
        <f>'Savings Table 2'!G59</f>
        <v>-1.7450567417298424</v>
      </c>
      <c r="J80" s="186">
        <f>'Savings Table 2'!H59</f>
        <v>-7.7188668287753002</v>
      </c>
      <c r="K80" s="186">
        <f>'Savings Table 2'!I59</f>
        <v>-7.9723503940295881</v>
      </c>
      <c r="L80" s="176"/>
    </row>
    <row r="81" spans="2:12" ht="14.4" thickBot="1" x14ac:dyDescent="0.3">
      <c r="B81" s="181"/>
      <c r="C81" s="182"/>
      <c r="D81" s="182"/>
      <c r="E81" s="182"/>
      <c r="F81" s="182"/>
      <c r="G81" s="182"/>
      <c r="H81" s="182"/>
      <c r="I81" s="182"/>
      <c r="J81" s="182"/>
      <c r="K81" s="182"/>
      <c r="L81" s="183"/>
    </row>
  </sheetData>
  <mergeCells count="12">
    <mergeCell ref="F76:K76"/>
    <mergeCell ref="F75:K75"/>
    <mergeCell ref="E3:K3"/>
    <mergeCell ref="E4:K4"/>
    <mergeCell ref="E18:K18"/>
    <mergeCell ref="E19:K19"/>
    <mergeCell ref="E34:K34"/>
    <mergeCell ref="E35:K35"/>
    <mergeCell ref="E49:K49"/>
    <mergeCell ref="E50:K50"/>
    <mergeCell ref="E65:K65"/>
    <mergeCell ref="E66:K6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B1:L84"/>
  <sheetViews>
    <sheetView showGridLines="0" zoomScaleNormal="100" workbookViewId="0"/>
  </sheetViews>
  <sheetFormatPr defaultColWidth="8.69921875" defaultRowHeight="13.8" x14ac:dyDescent="0.25"/>
  <cols>
    <col min="1" max="1" width="3.19921875" style="169" customWidth="1"/>
    <col min="2" max="2" width="2.19921875" style="169" customWidth="1"/>
    <col min="3" max="3" width="12.69921875" style="169" bestFit="1" customWidth="1"/>
    <col min="4" max="4" width="22.09765625" style="169" bestFit="1" customWidth="1"/>
    <col min="5" max="16384" width="8.69921875" style="169"/>
  </cols>
  <sheetData>
    <row r="1" spans="2:12" ht="14.4" thickBot="1" x14ac:dyDescent="0.3"/>
    <row r="2" spans="2:12" x14ac:dyDescent="0.25">
      <c r="B2" s="170"/>
      <c r="C2" s="171"/>
      <c r="D2" s="171"/>
      <c r="E2" s="171"/>
      <c r="F2" s="171"/>
      <c r="G2" s="171"/>
      <c r="H2" s="171"/>
      <c r="I2" s="171"/>
      <c r="J2" s="171"/>
      <c r="K2" s="171"/>
      <c r="L2" s="172"/>
    </row>
    <row r="3" spans="2:12" ht="15" customHeight="1" x14ac:dyDescent="0.25">
      <c r="B3" s="173"/>
      <c r="C3" s="178"/>
      <c r="D3" s="178"/>
      <c r="E3" s="210" t="s">
        <v>124</v>
      </c>
      <c r="F3" s="210"/>
      <c r="G3" s="210"/>
      <c r="H3" s="210"/>
      <c r="I3" s="210"/>
      <c r="J3" s="210"/>
      <c r="K3" s="210"/>
      <c r="L3" s="176"/>
    </row>
    <row r="4" spans="2:12" x14ac:dyDescent="0.25">
      <c r="B4" s="173"/>
      <c r="C4" s="179"/>
      <c r="D4" s="179"/>
      <c r="E4" s="209" t="s">
        <v>122</v>
      </c>
      <c r="F4" s="209"/>
      <c r="G4" s="209"/>
      <c r="H4" s="209"/>
      <c r="I4" s="209"/>
      <c r="J4" s="209"/>
      <c r="K4" s="209"/>
      <c r="L4" s="176"/>
    </row>
    <row r="5" spans="2:12" x14ac:dyDescent="0.25">
      <c r="B5" s="173"/>
      <c r="C5" s="178"/>
      <c r="D5" s="178"/>
      <c r="E5" s="178"/>
      <c r="F5" s="178"/>
      <c r="G5" s="178"/>
      <c r="H5" s="178"/>
      <c r="I5" s="178"/>
      <c r="J5" s="178"/>
      <c r="K5" s="178"/>
      <c r="L5" s="176"/>
    </row>
    <row r="6" spans="2:12" ht="14.4" thickBot="1" x14ac:dyDescent="0.3">
      <c r="B6" s="173"/>
      <c r="C6" s="179"/>
      <c r="D6" s="179" t="s">
        <v>21</v>
      </c>
      <c r="E6" s="179">
        <v>2015</v>
      </c>
      <c r="F6" s="179">
        <v>2016</v>
      </c>
      <c r="G6" s="179">
        <v>2017</v>
      </c>
      <c r="H6" s="179">
        <v>2018</v>
      </c>
      <c r="I6" s="179">
        <v>2019</v>
      </c>
      <c r="J6" s="179">
        <v>2020</v>
      </c>
      <c r="K6" s="179">
        <v>2021</v>
      </c>
      <c r="L6" s="176"/>
    </row>
    <row r="7" spans="2:12" ht="14.4" thickBot="1" x14ac:dyDescent="0.3">
      <c r="B7" s="173"/>
      <c r="C7" s="178"/>
      <c r="D7" s="179" t="s">
        <v>24</v>
      </c>
      <c r="E7" s="180">
        <f>'Sales Table 3'!E46</f>
        <v>0.80216737222902579</v>
      </c>
      <c r="F7" s="180">
        <f>'Sales Table 3'!F46</f>
        <v>0.6475916493248014</v>
      </c>
      <c r="G7" s="180">
        <f>'Sales Table 3'!G46</f>
        <v>0.51217190562243819</v>
      </c>
      <c r="H7" s="180">
        <f>'Sales Table 3'!H46</f>
        <v>0.35759479281060375</v>
      </c>
      <c r="I7" s="180">
        <f>'Sales Table 3'!I46</f>
        <v>0.31910893749343267</v>
      </c>
      <c r="J7" s="180">
        <f>'Sales Table 3'!J46</f>
        <v>0.26156329018415586</v>
      </c>
      <c r="K7" s="180">
        <f>'Sales Table 3'!K46</f>
        <v>0.26074056827494035</v>
      </c>
      <c r="L7" s="176"/>
    </row>
    <row r="8" spans="2:12" ht="14.4" thickBot="1" x14ac:dyDescent="0.3">
      <c r="B8" s="173"/>
      <c r="C8" s="178"/>
      <c r="D8" s="179" t="s">
        <v>30</v>
      </c>
      <c r="E8" s="180">
        <f>'Sales Table 3'!E47</f>
        <v>0</v>
      </c>
      <c r="F8" s="180">
        <f>'Sales Table 3'!F47</f>
        <v>0</v>
      </c>
      <c r="G8" s="180">
        <f>'Sales Table 3'!G47</f>
        <v>0</v>
      </c>
      <c r="H8" s="180">
        <f>'Sales Table 3'!H47</f>
        <v>0</v>
      </c>
      <c r="I8" s="180">
        <f>'Sales Table 3'!I47</f>
        <v>0</v>
      </c>
      <c r="J8" s="180">
        <f>'Sales Table 3'!J47</f>
        <v>0</v>
      </c>
      <c r="K8" s="180">
        <f>'Sales Table 3'!K47</f>
        <v>0</v>
      </c>
      <c r="L8" s="176"/>
    </row>
    <row r="9" spans="2:12" ht="14.4" thickBot="1" x14ac:dyDescent="0.3">
      <c r="B9" s="173"/>
      <c r="C9" s="178"/>
      <c r="D9" s="179" t="s">
        <v>25</v>
      </c>
      <c r="E9" s="180">
        <f>'Sales Table 3'!E48</f>
        <v>7.2300035701208396E-2</v>
      </c>
      <c r="F9" s="180">
        <f>'Sales Table 3'!F48</f>
        <v>7.4216190566585141E-2</v>
      </c>
      <c r="G9" s="180">
        <f>'Sales Table 3'!G48</f>
        <v>0.10192679735726495</v>
      </c>
      <c r="H9" s="180">
        <f>'Sales Table 3'!H48</f>
        <v>0.11271827059519415</v>
      </c>
      <c r="I9" s="180">
        <f>'Sales Table 3'!I48</f>
        <v>0.10292115608685926</v>
      </c>
      <c r="J9" s="180">
        <f>'Sales Table 3'!J48</f>
        <v>0.10141547106970587</v>
      </c>
      <c r="K9" s="180">
        <f>'Sales Table 3'!K48</f>
        <v>0.10078490690063628</v>
      </c>
      <c r="L9" s="176"/>
    </row>
    <row r="10" spans="2:12" ht="14.4" thickBot="1" x14ac:dyDescent="0.3">
      <c r="B10" s="173"/>
      <c r="C10" s="178"/>
      <c r="D10" s="179" t="s">
        <v>37</v>
      </c>
      <c r="E10" s="180">
        <f>'Sales Table 3'!E49</f>
        <v>2.1617582012946612E-3</v>
      </c>
      <c r="F10" s="180">
        <f>'Sales Table 3'!F49</f>
        <v>6.0156009466541917E-4</v>
      </c>
      <c r="G10" s="180">
        <f>'Sales Table 3'!G49</f>
        <v>1.4471929465880047E-4</v>
      </c>
      <c r="H10" s="180">
        <f>'Sales Table 3'!H49</f>
        <v>0</v>
      </c>
      <c r="I10" s="180">
        <f>'Sales Table 3'!I49</f>
        <v>0</v>
      </c>
      <c r="J10" s="180">
        <f>'Sales Table 3'!J49</f>
        <v>0</v>
      </c>
      <c r="K10" s="180">
        <f>'Sales Table 3'!K49</f>
        <v>0</v>
      </c>
      <c r="L10" s="176"/>
    </row>
    <row r="11" spans="2:12" ht="14.4" thickBot="1" x14ac:dyDescent="0.3">
      <c r="B11" s="173"/>
      <c r="C11" s="178"/>
      <c r="D11" s="179" t="s">
        <v>31</v>
      </c>
      <c r="E11" s="180">
        <f>'Sales Table 3'!E50</f>
        <v>2.1954925395989248E-2</v>
      </c>
      <c r="F11" s="180">
        <f>'Sales Table 3'!F50</f>
        <v>9.6163919884888222E-3</v>
      </c>
      <c r="G11" s="180">
        <f>'Sales Table 3'!G50</f>
        <v>6.1063486247200814E-3</v>
      </c>
      <c r="H11" s="180">
        <f>'Sales Table 3'!H50</f>
        <v>3.0498620758315064E-3</v>
      </c>
      <c r="I11" s="180">
        <f>'Sales Table 3'!I50</f>
        <v>1.9394265043023474E-3</v>
      </c>
      <c r="J11" s="180">
        <f>'Sales Table 3'!J50</f>
        <v>8.3703744407818688E-4</v>
      </c>
      <c r="K11" s="180">
        <f>'Sales Table 3'!K50</f>
        <v>8.3910577071334767E-4</v>
      </c>
      <c r="L11" s="176"/>
    </row>
    <row r="12" spans="2:12" ht="14.4" thickBot="1" x14ac:dyDescent="0.3">
      <c r="B12" s="173"/>
      <c r="C12" s="178"/>
      <c r="D12" s="179" t="s">
        <v>26</v>
      </c>
      <c r="E12" s="180">
        <f>'Sales Table 3'!E51</f>
        <v>5.1976940317737766E-2</v>
      </c>
      <c r="F12" s="180">
        <f>'Sales Table 3'!F51</f>
        <v>6.2076555451091087E-2</v>
      </c>
      <c r="G12" s="180">
        <f>'Sales Table 3'!G51</f>
        <v>6.26341277712225E-2</v>
      </c>
      <c r="H12" s="180">
        <f>'Sales Table 3'!H51</f>
        <v>5.2433899266690322E-2</v>
      </c>
      <c r="I12" s="180">
        <f>'Sales Table 3'!I51</f>
        <v>4.7365276273268496E-2</v>
      </c>
      <c r="J12" s="180">
        <f>'Sales Table 3'!J51</f>
        <v>3.4030564684567291E-2</v>
      </c>
      <c r="K12" s="180">
        <f>'Sales Table 3'!K51</f>
        <v>3.4005952050083811E-2</v>
      </c>
      <c r="L12" s="176"/>
    </row>
    <row r="13" spans="2:12" ht="14.4" thickBot="1" x14ac:dyDescent="0.3">
      <c r="B13" s="173"/>
      <c r="C13" s="178"/>
      <c r="D13" s="179" t="s">
        <v>27</v>
      </c>
      <c r="E13" s="180">
        <f>'Sales Table 3'!E52</f>
        <v>2.0741387605670771E-4</v>
      </c>
      <c r="F13" s="180">
        <f>'Sales Table 3'!F52</f>
        <v>8.6853155089350125E-5</v>
      </c>
      <c r="G13" s="180">
        <f>'Sales Table 3'!G52</f>
        <v>5.4851973938163991E-5</v>
      </c>
      <c r="H13" s="180">
        <f>'Sales Table 3'!H52</f>
        <v>3.5342573453654213E-5</v>
      </c>
      <c r="I13" s="180">
        <f>'Sales Table 3'!I52</f>
        <v>2.273596060698292E-5</v>
      </c>
      <c r="J13" s="180">
        <f>'Sales Table 3'!J52</f>
        <v>1.3737298382581259E-5</v>
      </c>
      <c r="K13" s="180">
        <f>'Sales Table 3'!K52</f>
        <v>1.361216946210493E-5</v>
      </c>
      <c r="L13" s="176"/>
    </row>
    <row r="14" spans="2:12" ht="14.4" thickBot="1" x14ac:dyDescent="0.3">
      <c r="B14" s="173"/>
      <c r="C14" s="178"/>
      <c r="D14" s="179" t="s">
        <v>28</v>
      </c>
      <c r="E14" s="180">
        <f>'Sales Table 3'!E53</f>
        <v>1.6181538249570485E-2</v>
      </c>
      <c r="F14" s="180">
        <f>'Sales Table 3'!F53</f>
        <v>1.2564678590621683E-2</v>
      </c>
      <c r="G14" s="180">
        <f>'Sales Table 3'!G53</f>
        <v>1.2546792926814005E-2</v>
      </c>
      <c r="H14" s="180">
        <f>'Sales Table 3'!H53</f>
        <v>1.1516079242649722E-2</v>
      </c>
      <c r="I14" s="180">
        <f>'Sales Table 3'!I53</f>
        <v>1.643400413516425E-2</v>
      </c>
      <c r="J14" s="180">
        <f>'Sales Table 3'!J53</f>
        <v>9.9678781133981029E-3</v>
      </c>
      <c r="K14" s="180">
        <f>'Sales Table 3'!K53</f>
        <v>9.9733747793160736E-3</v>
      </c>
      <c r="L14" s="176"/>
    </row>
    <row r="15" spans="2:12" ht="14.4" thickBot="1" x14ac:dyDescent="0.3">
      <c r="B15" s="173"/>
      <c r="C15" s="178"/>
      <c r="D15" s="179" t="s">
        <v>29</v>
      </c>
      <c r="E15" s="180">
        <f>'Sales Table 3'!E54</f>
        <v>3.3050016029117057E-2</v>
      </c>
      <c r="F15" s="180">
        <f>'Sales Table 3'!F54</f>
        <v>0.19324612082865691</v>
      </c>
      <c r="G15" s="180">
        <f>'Sales Table 3'!G54</f>
        <v>0.30441445642894321</v>
      </c>
      <c r="H15" s="180">
        <f>'Sales Table 3'!H54</f>
        <v>0.46265175343557691</v>
      </c>
      <c r="I15" s="180">
        <f>'Sales Table 3'!I54</f>
        <v>0.51220846354636607</v>
      </c>
      <c r="J15" s="180">
        <f>'Sales Table 3'!J54</f>
        <v>0.59217202120571211</v>
      </c>
      <c r="K15" s="180">
        <f>'Sales Table 3'!K54</f>
        <v>0.5936424800548481</v>
      </c>
      <c r="L15" s="176"/>
    </row>
    <row r="16" spans="2:12" ht="14.4" thickBot="1" x14ac:dyDescent="0.3">
      <c r="B16" s="181"/>
      <c r="C16" s="182"/>
      <c r="D16" s="182"/>
      <c r="E16" s="182"/>
      <c r="F16" s="182"/>
      <c r="G16" s="182"/>
      <c r="H16" s="182"/>
      <c r="I16" s="182"/>
      <c r="J16" s="182"/>
      <c r="K16" s="182"/>
      <c r="L16" s="183"/>
    </row>
    <row r="17" spans="2:12" ht="14.4" thickBot="1" x14ac:dyDescent="0.3"/>
    <row r="18" spans="2:12" x14ac:dyDescent="0.25">
      <c r="B18" s="170"/>
      <c r="C18" s="171"/>
      <c r="D18" s="171"/>
      <c r="E18" s="171"/>
      <c r="F18" s="171"/>
      <c r="G18" s="171"/>
      <c r="H18" s="171"/>
      <c r="I18" s="171"/>
      <c r="J18" s="171"/>
      <c r="K18" s="171"/>
      <c r="L18" s="172"/>
    </row>
    <row r="19" spans="2:12" ht="15" customHeight="1" x14ac:dyDescent="0.25">
      <c r="B19" s="173"/>
      <c r="C19" s="178"/>
      <c r="D19" s="178"/>
      <c r="E19" s="210" t="s">
        <v>150</v>
      </c>
      <c r="F19" s="210"/>
      <c r="G19" s="210"/>
      <c r="H19" s="210"/>
      <c r="I19" s="210"/>
      <c r="J19" s="210"/>
      <c r="K19" s="210"/>
      <c r="L19" s="176"/>
    </row>
    <row r="20" spans="2:12" x14ac:dyDescent="0.25">
      <c r="B20" s="173"/>
      <c r="C20" s="179"/>
      <c r="D20" s="179"/>
      <c r="E20" s="209" t="s">
        <v>122</v>
      </c>
      <c r="F20" s="209"/>
      <c r="G20" s="209"/>
      <c r="H20" s="209"/>
      <c r="I20" s="209"/>
      <c r="J20" s="209"/>
      <c r="K20" s="209"/>
      <c r="L20" s="176"/>
    </row>
    <row r="21" spans="2:12" ht="16.2" customHeight="1" x14ac:dyDescent="0.25">
      <c r="B21" s="173"/>
      <c r="C21" s="184"/>
      <c r="D21" s="184"/>
      <c r="E21" s="205"/>
      <c r="F21" s="205"/>
      <c r="G21" s="205"/>
      <c r="H21" s="205"/>
      <c r="I21" s="205"/>
      <c r="J21" s="205"/>
      <c r="K21" s="205"/>
      <c r="L21" s="176"/>
    </row>
    <row r="22" spans="2:12" x14ac:dyDescent="0.25">
      <c r="B22" s="173"/>
      <c r="C22" s="178"/>
      <c r="D22" s="178"/>
      <c r="E22" s="178"/>
      <c r="F22" s="178"/>
      <c r="G22" s="178"/>
      <c r="H22" s="178"/>
      <c r="I22" s="178"/>
      <c r="J22" s="178"/>
      <c r="K22" s="178"/>
      <c r="L22" s="176"/>
    </row>
    <row r="23" spans="2:12" ht="14.4" thickBot="1" x14ac:dyDescent="0.3">
      <c r="B23" s="173"/>
      <c r="C23" s="179"/>
      <c r="D23" s="179" t="s">
        <v>21</v>
      </c>
      <c r="E23" s="179">
        <v>2015</v>
      </c>
      <c r="F23" s="179">
        <v>2016</v>
      </c>
      <c r="G23" s="179">
        <v>2017</v>
      </c>
      <c r="H23" s="179">
        <v>2018</v>
      </c>
      <c r="I23" s="179">
        <v>2019</v>
      </c>
      <c r="J23" s="179">
        <v>2020</v>
      </c>
      <c r="K23" s="179">
        <v>2021</v>
      </c>
      <c r="L23" s="176"/>
    </row>
    <row r="24" spans="2:12" ht="14.4" thickBot="1" x14ac:dyDescent="0.3">
      <c r="B24" s="173"/>
      <c r="C24" s="178"/>
      <c r="D24" s="179" t="s">
        <v>24</v>
      </c>
      <c r="E24" s="180">
        <f>'Sales Table 4'!E46</f>
        <v>0.80216737222902579</v>
      </c>
      <c r="F24" s="180">
        <f>'Sales Table 4'!F46</f>
        <v>0.79898909201882784</v>
      </c>
      <c r="G24" s="180">
        <f>'Sales Table 4'!G46</f>
        <v>0.7980282456321397</v>
      </c>
      <c r="H24" s="180">
        <f>'Sales Table 4'!H46</f>
        <v>0.79653115459170343</v>
      </c>
      <c r="I24" s="180">
        <f>'Sales Table 4'!I46</f>
        <v>0.79437632365348843</v>
      </c>
      <c r="J24" s="180">
        <f>'Sales Table 4'!J46</f>
        <v>0.79387896920599466</v>
      </c>
      <c r="K24" s="180">
        <f>'Sales Table 4'!K46</f>
        <v>0.79304675598099839</v>
      </c>
      <c r="L24" s="176"/>
    </row>
    <row r="25" spans="2:12" ht="14.4" thickBot="1" x14ac:dyDescent="0.3">
      <c r="B25" s="173"/>
      <c r="C25" s="178"/>
      <c r="D25" s="179" t="s">
        <v>30</v>
      </c>
      <c r="E25" s="180">
        <f>'Sales Table 4'!E47</f>
        <v>0</v>
      </c>
      <c r="F25" s="180">
        <f>'Sales Table 4'!F47</f>
        <v>0</v>
      </c>
      <c r="G25" s="180">
        <f>'Sales Table 4'!G47</f>
        <v>0</v>
      </c>
      <c r="H25" s="180">
        <f>'Sales Table 4'!H47</f>
        <v>0</v>
      </c>
      <c r="I25" s="180">
        <f>'Sales Table 4'!I47</f>
        <v>0</v>
      </c>
      <c r="J25" s="180">
        <f>'Sales Table 4'!J47</f>
        <v>0</v>
      </c>
      <c r="K25" s="180">
        <f>'Sales Table 4'!K47</f>
        <v>0</v>
      </c>
      <c r="L25" s="176"/>
    </row>
    <row r="26" spans="2:12" ht="14.4" thickBot="1" x14ac:dyDescent="0.3">
      <c r="B26" s="173"/>
      <c r="C26" s="178"/>
      <c r="D26" s="179" t="s">
        <v>25</v>
      </c>
      <c r="E26" s="180">
        <f>'Sales Table 4'!E48</f>
        <v>7.2300035701208396E-2</v>
      </c>
      <c r="F26" s="180">
        <f>'Sales Table 4'!F48</f>
        <v>7.6784907845360711E-2</v>
      </c>
      <c r="G26" s="180">
        <f>'Sales Table 4'!G48</f>
        <v>7.6025433562233222E-2</v>
      </c>
      <c r="H26" s="180">
        <f>'Sales Table 4'!H48</f>
        <v>7.5573398353070018E-2</v>
      </c>
      <c r="I26" s="180">
        <f>'Sales Table 4'!I48</f>
        <v>7.6545588997683503E-2</v>
      </c>
      <c r="J26" s="180">
        <f>'Sales Table 4'!J48</f>
        <v>7.4293899331921751E-2</v>
      </c>
      <c r="K26" s="180">
        <f>'Sales Table 4'!K48</f>
        <v>7.2533258951146928E-2</v>
      </c>
      <c r="L26" s="176"/>
    </row>
    <row r="27" spans="2:12" ht="14.4" thickBot="1" x14ac:dyDescent="0.3">
      <c r="B27" s="173"/>
      <c r="C27" s="178"/>
      <c r="D27" s="179" t="s">
        <v>37</v>
      </c>
      <c r="E27" s="180">
        <f>'Sales Table 4'!E49</f>
        <v>2.1617582012946612E-3</v>
      </c>
      <c r="F27" s="180">
        <f>'Sales Table 4'!F49</f>
        <v>2.0996021169991871E-3</v>
      </c>
      <c r="G27" s="180">
        <f>'Sales Table 4'!G49</f>
        <v>2.1047908773562211E-3</v>
      </c>
      <c r="H27" s="180">
        <f>'Sales Table 4'!H49</f>
        <v>2.0935535551471012E-3</v>
      </c>
      <c r="I27" s="180">
        <f>'Sales Table 4'!I49</f>
        <v>2.0452027009723213E-3</v>
      </c>
      <c r="J27" s="180">
        <f>'Sales Table 4'!J49</f>
        <v>2.0421172949593547E-3</v>
      </c>
      <c r="K27" s="180">
        <f>'Sales Table 4'!K49</f>
        <v>2.0530059509534706E-3</v>
      </c>
      <c r="L27" s="176"/>
    </row>
    <row r="28" spans="2:12" ht="14.4" thickBot="1" x14ac:dyDescent="0.3">
      <c r="B28" s="173"/>
      <c r="C28" s="178"/>
      <c r="D28" s="179" t="s">
        <v>31</v>
      </c>
      <c r="E28" s="180">
        <f>'Sales Table 4'!E50</f>
        <v>2.1954925395989248E-2</v>
      </c>
      <c r="F28" s="180">
        <f>'Sales Table 4'!F50</f>
        <v>2.2201991894660055E-2</v>
      </c>
      <c r="G28" s="180">
        <f>'Sales Table 4'!G50</f>
        <v>2.2409710806386787E-2</v>
      </c>
      <c r="H28" s="180">
        <f>'Sales Table 4'!H50</f>
        <v>2.2663655830080051E-2</v>
      </c>
      <c r="I28" s="180">
        <f>'Sales Table 4'!I50</f>
        <v>2.2883339826933882E-2</v>
      </c>
      <c r="J28" s="180">
        <f>'Sales Table 4'!J50</f>
        <v>2.3030224974665194E-2</v>
      </c>
      <c r="K28" s="180">
        <f>'Sales Table 4'!K50</f>
        <v>2.3272399275944964E-2</v>
      </c>
      <c r="L28" s="176"/>
    </row>
    <row r="29" spans="2:12" ht="14.4" thickBot="1" x14ac:dyDescent="0.3">
      <c r="B29" s="173"/>
      <c r="C29" s="178"/>
      <c r="D29" s="179" t="s">
        <v>26</v>
      </c>
      <c r="E29" s="180">
        <f>'Sales Table 4'!E51</f>
        <v>5.1976940317737766E-2</v>
      </c>
      <c r="F29" s="180">
        <f>'Sales Table 4'!F51</f>
        <v>5.0724351662201766E-2</v>
      </c>
      <c r="G29" s="180">
        <f>'Sales Table 4'!G51</f>
        <v>5.2099802458136432E-2</v>
      </c>
      <c r="H29" s="180">
        <f>'Sales Table 4'!H51</f>
        <v>5.3740115934878409E-2</v>
      </c>
      <c r="I29" s="180">
        <f>'Sales Table 4'!I51</f>
        <v>5.4908272946746134E-2</v>
      </c>
      <c r="J29" s="180">
        <f>'Sales Table 4'!J51</f>
        <v>5.7446448535132824E-2</v>
      </c>
      <c r="K29" s="180">
        <f>'Sales Table 4'!K51</f>
        <v>5.95996871311852E-2</v>
      </c>
      <c r="L29" s="176"/>
    </row>
    <row r="30" spans="2:12" ht="14.4" thickBot="1" x14ac:dyDescent="0.3">
      <c r="B30" s="173"/>
      <c r="C30" s="178"/>
      <c r="D30" s="179" t="s">
        <v>27</v>
      </c>
      <c r="E30" s="180">
        <f>'Sales Table 4'!E52</f>
        <v>2.0741387605670771E-4</v>
      </c>
      <c r="F30" s="180">
        <f>'Sales Table 4'!F52</f>
        <v>2.1016765094004873E-4</v>
      </c>
      <c r="G30" s="180">
        <f>'Sales Table 4'!G52</f>
        <v>2.1047262613554444E-4</v>
      </c>
      <c r="H30" s="180">
        <f>'Sales Table 4'!H52</f>
        <v>2.1199900046889252E-4</v>
      </c>
      <c r="I30" s="180">
        <f>'Sales Table 4'!I52</f>
        <v>2.1563170326279406E-4</v>
      </c>
      <c r="J30" s="180">
        <f>'Sales Table 4'!J52</f>
        <v>2.1736392659330497E-4</v>
      </c>
      <c r="K30" s="180">
        <f>'Sales Table 4'!K52</f>
        <v>2.1785715436337669E-4</v>
      </c>
      <c r="L30" s="176"/>
    </row>
    <row r="31" spans="2:12" ht="14.4" thickBot="1" x14ac:dyDescent="0.3">
      <c r="B31" s="173"/>
      <c r="C31" s="178"/>
      <c r="D31" s="179" t="s">
        <v>28</v>
      </c>
      <c r="E31" s="180">
        <f>'Sales Table 4'!E53</f>
        <v>1.6181538249570485E-2</v>
      </c>
      <c r="F31" s="180">
        <f>'Sales Table 4'!F53</f>
        <v>1.6572213508732371E-2</v>
      </c>
      <c r="G31" s="180">
        <f>'Sales Table 4'!G53</f>
        <v>1.6565485331828823E-2</v>
      </c>
      <c r="H31" s="180">
        <f>'Sales Table 4'!H53</f>
        <v>1.6666028777462656E-2</v>
      </c>
      <c r="I31" s="180">
        <f>'Sales Table 4'!I53</f>
        <v>1.6987350102281851E-2</v>
      </c>
      <c r="J31" s="180">
        <f>'Sales Table 4'!J53</f>
        <v>1.7033787927524153E-2</v>
      </c>
      <c r="K31" s="180">
        <f>'Sales Table 4'!K53</f>
        <v>1.7002130636674752E-2</v>
      </c>
      <c r="L31" s="176"/>
    </row>
    <row r="32" spans="2:12" ht="14.4" thickBot="1" x14ac:dyDescent="0.3">
      <c r="B32" s="173"/>
      <c r="C32" s="178"/>
      <c r="D32" s="179" t="s">
        <v>29</v>
      </c>
      <c r="E32" s="180">
        <f>'Sales Table 4'!E54</f>
        <v>3.3050016029117057E-2</v>
      </c>
      <c r="F32" s="180">
        <f>'Sales Table 4'!F54</f>
        <v>3.2417673302277815E-2</v>
      </c>
      <c r="G32" s="180">
        <f>'Sales Table 4'!G54</f>
        <v>3.2556058705783174E-2</v>
      </c>
      <c r="H32" s="180">
        <f>'Sales Table 4'!H54</f>
        <v>3.2520093957189571E-2</v>
      </c>
      <c r="I32" s="180">
        <f>'Sales Table 4'!I54</f>
        <v>3.2038290068631202E-2</v>
      </c>
      <c r="J32" s="180">
        <f>'Sales Table 4'!J54</f>
        <v>3.2057188803208611E-2</v>
      </c>
      <c r="K32" s="180">
        <f>'Sales Table 4'!K54</f>
        <v>3.2274904918732861E-2</v>
      </c>
      <c r="L32" s="176"/>
    </row>
    <row r="33" spans="2:12" ht="14.4" thickBot="1" x14ac:dyDescent="0.3">
      <c r="B33" s="181"/>
      <c r="C33" s="182"/>
      <c r="D33" s="182"/>
      <c r="E33" s="182"/>
      <c r="F33" s="182"/>
      <c r="G33" s="182"/>
      <c r="H33" s="182"/>
      <c r="I33" s="182"/>
      <c r="J33" s="182"/>
      <c r="K33" s="182"/>
      <c r="L33" s="183"/>
    </row>
    <row r="34" spans="2:12" ht="14.4" thickBot="1" x14ac:dyDescent="0.3"/>
    <row r="35" spans="2:12" x14ac:dyDescent="0.25">
      <c r="B35" s="170"/>
      <c r="C35" s="171"/>
      <c r="D35" s="171"/>
      <c r="E35" s="171"/>
      <c r="F35" s="171"/>
      <c r="G35" s="171"/>
      <c r="H35" s="171"/>
      <c r="I35" s="171"/>
      <c r="J35" s="171"/>
      <c r="K35" s="171"/>
      <c r="L35" s="172"/>
    </row>
    <row r="36" spans="2:12" ht="15" customHeight="1" x14ac:dyDescent="0.25">
      <c r="B36" s="173"/>
      <c r="C36" s="178"/>
      <c r="D36" s="178"/>
      <c r="E36" s="210" t="s">
        <v>126</v>
      </c>
      <c r="F36" s="210"/>
      <c r="G36" s="210"/>
      <c r="H36" s="210"/>
      <c r="I36" s="210"/>
      <c r="J36" s="210"/>
      <c r="K36" s="210"/>
      <c r="L36" s="176"/>
    </row>
    <row r="37" spans="2:12" x14ac:dyDescent="0.25">
      <c r="B37" s="173"/>
      <c r="C37" s="179"/>
      <c r="D37" s="179"/>
      <c r="E37" s="209" t="s">
        <v>122</v>
      </c>
      <c r="F37" s="209"/>
      <c r="G37" s="209"/>
      <c r="H37" s="209"/>
      <c r="I37" s="209"/>
      <c r="J37" s="209"/>
      <c r="K37" s="209"/>
      <c r="L37" s="176"/>
    </row>
    <row r="38" spans="2:12" x14ac:dyDescent="0.25">
      <c r="B38" s="173"/>
      <c r="C38" s="178"/>
      <c r="D38" s="178"/>
      <c r="E38" s="178"/>
      <c r="F38" s="178"/>
      <c r="G38" s="178"/>
      <c r="H38" s="178"/>
      <c r="I38" s="178"/>
      <c r="J38" s="178"/>
      <c r="K38" s="178"/>
      <c r="L38" s="176"/>
    </row>
    <row r="39" spans="2:12" ht="14.4" thickBot="1" x14ac:dyDescent="0.3">
      <c r="B39" s="173"/>
      <c r="C39" s="179"/>
      <c r="D39" s="179" t="s">
        <v>21</v>
      </c>
      <c r="E39" s="179">
        <v>2015</v>
      </c>
      <c r="F39" s="179">
        <v>2016</v>
      </c>
      <c r="G39" s="179">
        <v>2017</v>
      </c>
      <c r="H39" s="179">
        <v>2018</v>
      </c>
      <c r="I39" s="179">
        <v>2019</v>
      </c>
      <c r="J39" s="179">
        <v>2020</v>
      </c>
      <c r="K39" s="179">
        <v>2021</v>
      </c>
      <c r="L39" s="176"/>
    </row>
    <row r="40" spans="2:12" ht="14.4" thickBot="1" x14ac:dyDescent="0.3">
      <c r="B40" s="173"/>
      <c r="C40" s="178"/>
      <c r="D40" s="179" t="s">
        <v>24</v>
      </c>
      <c r="E40" s="180">
        <f>'Stock Table 3'!E44</f>
        <v>0.49217552151691901</v>
      </c>
      <c r="F40" s="180">
        <f>'Stock Table 3'!F44</f>
        <v>0.53617332038017596</v>
      </c>
      <c r="G40" s="180">
        <f>'Stock Table 3'!G44</f>
        <v>0.53609930265575401</v>
      </c>
      <c r="H40" s="180">
        <f>'Stock Table 3'!H44</f>
        <v>0.50327989832777997</v>
      </c>
      <c r="I40" s="180">
        <f>'Stock Table 3'!I44</f>
        <v>0.46390687648107498</v>
      </c>
      <c r="J40" s="180">
        <f>'Stock Table 3'!J44</f>
        <v>0.41426400424801901</v>
      </c>
      <c r="K40" s="180">
        <f>'Stock Table 3'!K44</f>
        <v>0.36733857447550999</v>
      </c>
      <c r="L40" s="176"/>
    </row>
    <row r="41" spans="2:12" ht="14.4" thickBot="1" x14ac:dyDescent="0.3">
      <c r="B41" s="173"/>
      <c r="C41" s="178"/>
      <c r="D41" s="179" t="s">
        <v>30</v>
      </c>
      <c r="E41" s="180">
        <f>'Stock Table 3'!E45</f>
        <v>1.1977222361180999E-2</v>
      </c>
      <c r="F41" s="180">
        <f>'Stock Table 3'!F45</f>
        <v>7.3670455540979897E-3</v>
      </c>
      <c r="G41" s="180">
        <f>'Stock Table 3'!G45</f>
        <v>4.3382423363789602E-3</v>
      </c>
      <c r="H41" s="180">
        <f>'Stock Table 3'!H45</f>
        <v>2.3489879752475401E-3</v>
      </c>
      <c r="I41" s="180">
        <f>'Stock Table 3'!I45</f>
        <v>1.1183429869340599E-3</v>
      </c>
      <c r="J41" s="180">
        <f>'Stock Table 3'!J45</f>
        <v>4.5450451959946003E-4</v>
      </c>
      <c r="K41" s="180">
        <f>'Stock Table 3'!K45</f>
        <v>1.49343180626933E-4</v>
      </c>
      <c r="L41" s="176"/>
    </row>
    <row r="42" spans="2:12" ht="14.4" thickBot="1" x14ac:dyDescent="0.3">
      <c r="B42" s="173"/>
      <c r="C42" s="178"/>
      <c r="D42" s="179" t="s">
        <v>25</v>
      </c>
      <c r="E42" s="180">
        <f>'Stock Table 3'!E46</f>
        <v>2.1740992694231898E-2</v>
      </c>
      <c r="F42" s="180">
        <f>'Stock Table 3'!F46</f>
        <v>3.9013008425829297E-2</v>
      </c>
      <c r="G42" s="180">
        <f>'Stock Table 3'!G46</f>
        <v>5.9046191488848702E-2</v>
      </c>
      <c r="H42" s="180">
        <f>'Stock Table 3'!H46</f>
        <v>7.8684370839094103E-2</v>
      </c>
      <c r="I42" s="180">
        <f>'Stock Table 3'!I46</f>
        <v>9.4171199336990502E-2</v>
      </c>
      <c r="J42" s="180">
        <f>'Stock Table 3'!J46</f>
        <v>0.108544265878233</v>
      </c>
      <c r="K42" s="180">
        <f>'Stock Table 3'!K46</f>
        <v>0.122560451203233</v>
      </c>
      <c r="L42" s="176"/>
    </row>
    <row r="43" spans="2:12" ht="14.4" thickBot="1" x14ac:dyDescent="0.3">
      <c r="B43" s="173"/>
      <c r="C43" s="178"/>
      <c r="D43" s="179" t="s">
        <v>37</v>
      </c>
      <c r="E43" s="180">
        <f>'Stock Table 3'!E47</f>
        <v>5.1447964937318298E-3</v>
      </c>
      <c r="F43" s="180">
        <f>'Stock Table 3'!F47</f>
        <v>3.6571995888385399E-3</v>
      </c>
      <c r="G43" s="180">
        <f>'Stock Table 3'!G47</f>
        <v>2.6335155192499901E-3</v>
      </c>
      <c r="H43" s="180">
        <f>'Stock Table 3'!H47</f>
        <v>1.82367502525131E-3</v>
      </c>
      <c r="I43" s="180">
        <f>'Stock Table 3'!I47</f>
        <v>1.16681519713186E-3</v>
      </c>
      <c r="J43" s="180">
        <f>'Stock Table 3'!J47</f>
        <v>6.7791441234168201E-4</v>
      </c>
      <c r="K43" s="180">
        <f>'Stock Table 3'!K47</f>
        <v>3.4765646167417698E-4</v>
      </c>
      <c r="L43" s="176"/>
    </row>
    <row r="44" spans="2:12" ht="14.4" thickBot="1" x14ac:dyDescent="0.3">
      <c r="B44" s="173"/>
      <c r="C44" s="178"/>
      <c r="D44" s="179" t="s">
        <v>31</v>
      </c>
      <c r="E44" s="180">
        <f>'Stock Table 3'!E48</f>
        <v>6.9332119312662394E-2</v>
      </c>
      <c r="F44" s="180">
        <f>'Stock Table 3'!F48</f>
        <v>4.78937295204174E-2</v>
      </c>
      <c r="G44" s="180">
        <f>'Stock Table 3'!G48</f>
        <v>3.2466767593763601E-2</v>
      </c>
      <c r="H44" s="180">
        <f>'Stock Table 3'!H48</f>
        <v>2.0717006303377399E-2</v>
      </c>
      <c r="I44" s="180">
        <f>'Stock Table 3'!I48</f>
        <v>1.2129684254657901E-2</v>
      </c>
      <c r="J44" s="180">
        <f>'Stock Table 3'!J48</f>
        <v>6.5456088769819702E-3</v>
      </c>
      <c r="K44" s="180">
        <f>'Stock Table 3'!K48</f>
        <v>3.4888765550786199E-3</v>
      </c>
      <c r="L44" s="176"/>
    </row>
    <row r="45" spans="2:12" ht="14.4" thickBot="1" x14ac:dyDescent="0.3">
      <c r="B45" s="173"/>
      <c r="C45" s="178"/>
      <c r="D45" s="179" t="s">
        <v>26</v>
      </c>
      <c r="E45" s="180">
        <f>'Stock Table 3'!E49</f>
        <v>9.95236787699222E-2</v>
      </c>
      <c r="F45" s="180">
        <f>'Stock Table 3'!F49</f>
        <v>8.1688369599764998E-2</v>
      </c>
      <c r="G45" s="180">
        <f>'Stock Table 3'!G49</f>
        <v>6.7587256995327499E-2</v>
      </c>
      <c r="H45" s="180">
        <f>'Stock Table 3'!H49</f>
        <v>5.4047525736926498E-2</v>
      </c>
      <c r="I45" s="180">
        <f>'Stock Table 3'!I49</f>
        <v>4.43913528690019E-2</v>
      </c>
      <c r="J45" s="180">
        <f>'Stock Table 3'!J49</f>
        <v>3.6679347542592403E-2</v>
      </c>
      <c r="K45" s="180">
        <f>'Stock Table 3'!K49</f>
        <v>3.17164494012626E-2</v>
      </c>
      <c r="L45" s="176"/>
    </row>
    <row r="46" spans="2:12" ht="14.4" thickBot="1" x14ac:dyDescent="0.3">
      <c r="B46" s="173"/>
      <c r="C46" s="178"/>
      <c r="D46" s="179" t="s">
        <v>27</v>
      </c>
      <c r="E46" s="180">
        <f>'Stock Table 3'!E50</f>
        <v>0.26554150760799</v>
      </c>
      <c r="F46" s="180">
        <f>'Stock Table 3'!F50</f>
        <v>0.205042112366246</v>
      </c>
      <c r="G46" s="180">
        <f>'Stock Table 3'!G50</f>
        <v>0.16197126151508301</v>
      </c>
      <c r="H46" s="180">
        <f>'Stock Table 3'!H50</f>
        <v>0.12567946215135101</v>
      </c>
      <c r="I46" s="180">
        <f>'Stock Table 3'!I50</f>
        <v>9.1927999959402998E-2</v>
      </c>
      <c r="J46" s="180">
        <f>'Stock Table 3'!J50</f>
        <v>6.2576878917540907E-2</v>
      </c>
      <c r="K46" s="180">
        <f>'Stock Table 3'!K50</f>
        <v>3.8366165218690101E-2</v>
      </c>
      <c r="L46" s="176"/>
    </row>
    <row r="47" spans="2:12" ht="14.4" thickBot="1" x14ac:dyDescent="0.3">
      <c r="B47" s="173"/>
      <c r="C47" s="178"/>
      <c r="D47" s="179" t="s">
        <v>28</v>
      </c>
      <c r="E47" s="180">
        <f>'Stock Table 3'!E51</f>
        <v>2.59713241571768E-2</v>
      </c>
      <c r="F47" s="180">
        <f>'Stock Table 3'!F51</f>
        <v>2.22747116163283E-2</v>
      </c>
      <c r="G47" s="180">
        <f>'Stock Table 3'!G51</f>
        <v>1.9911346206854499E-2</v>
      </c>
      <c r="H47" s="180">
        <f>'Stock Table 3'!H51</f>
        <v>1.8020942864595501E-2</v>
      </c>
      <c r="I47" s="180">
        <f>'Stock Table 3'!I51</f>
        <v>1.7540505586487901E-2</v>
      </c>
      <c r="J47" s="180">
        <f>'Stock Table 3'!J51</f>
        <v>1.58559704833043E-2</v>
      </c>
      <c r="K47" s="180">
        <f>'Stock Table 3'!K51</f>
        <v>1.4498628098048499E-2</v>
      </c>
      <c r="L47" s="176"/>
    </row>
    <row r="48" spans="2:12" ht="14.4" thickBot="1" x14ac:dyDescent="0.3">
      <c r="B48" s="173"/>
      <c r="C48" s="178"/>
      <c r="D48" s="179" t="s">
        <v>29</v>
      </c>
      <c r="E48" s="180">
        <f>'Stock Table 3'!E52</f>
        <v>8.5928370861847892E-3</v>
      </c>
      <c r="F48" s="180">
        <f>'Stock Table 3'!F52</f>
        <v>5.6890502948301502E-2</v>
      </c>
      <c r="G48" s="180">
        <f>'Stock Table 3'!G52</f>
        <v>0.11594611568874</v>
      </c>
      <c r="H48" s="180">
        <f>'Stock Table 3'!H52</f>
        <v>0.19539813077637699</v>
      </c>
      <c r="I48" s="180">
        <f>'Stock Table 3'!I52</f>
        <v>0.27364722332831798</v>
      </c>
      <c r="J48" s="180">
        <f>'Stock Table 3'!J52</f>
        <v>0.35440150512138802</v>
      </c>
      <c r="K48" s="180">
        <f>'Stock Table 3'!K52</f>
        <v>0.42153385540587701</v>
      </c>
      <c r="L48" s="176"/>
    </row>
    <row r="49" spans="2:12" ht="14.4" thickBot="1" x14ac:dyDescent="0.3">
      <c r="B49" s="181"/>
      <c r="C49" s="182"/>
      <c r="D49" s="182"/>
      <c r="E49" s="182"/>
      <c r="F49" s="182"/>
      <c r="G49" s="182"/>
      <c r="H49" s="182"/>
      <c r="I49" s="182"/>
      <c r="J49" s="182"/>
      <c r="K49" s="182"/>
      <c r="L49" s="183"/>
    </row>
    <row r="50" spans="2:12" ht="14.4" thickBot="1" x14ac:dyDescent="0.3"/>
    <row r="51" spans="2:12" x14ac:dyDescent="0.25">
      <c r="B51" s="170"/>
      <c r="C51" s="171"/>
      <c r="D51" s="171"/>
      <c r="E51" s="171"/>
      <c r="F51" s="171"/>
      <c r="G51" s="171"/>
      <c r="H51" s="171"/>
      <c r="I51" s="171"/>
      <c r="J51" s="171"/>
      <c r="K51" s="171"/>
      <c r="L51" s="172"/>
    </row>
    <row r="52" spans="2:12" ht="15" customHeight="1" x14ac:dyDescent="0.25">
      <c r="B52" s="173"/>
      <c r="C52" s="178"/>
      <c r="D52" s="178"/>
      <c r="E52" s="210" t="s">
        <v>151</v>
      </c>
      <c r="F52" s="210"/>
      <c r="G52" s="210"/>
      <c r="H52" s="210"/>
      <c r="I52" s="210"/>
      <c r="J52" s="210"/>
      <c r="K52" s="210"/>
      <c r="L52" s="176"/>
    </row>
    <row r="53" spans="2:12" x14ac:dyDescent="0.25">
      <c r="B53" s="173"/>
      <c r="C53" s="179"/>
      <c r="D53" s="179"/>
      <c r="E53" s="209" t="s">
        <v>122</v>
      </c>
      <c r="F53" s="209"/>
      <c r="G53" s="209"/>
      <c r="H53" s="209"/>
      <c r="I53" s="209"/>
      <c r="J53" s="209"/>
      <c r="K53" s="209"/>
      <c r="L53" s="176"/>
    </row>
    <row r="54" spans="2:12" ht="14.25" customHeight="1" x14ac:dyDescent="0.25">
      <c r="B54" s="173"/>
      <c r="C54" s="184"/>
      <c r="D54" s="184"/>
      <c r="E54" s="205"/>
      <c r="F54" s="205"/>
      <c r="G54" s="205"/>
      <c r="H54" s="205"/>
      <c r="I54" s="205"/>
      <c r="J54" s="205"/>
      <c r="K54" s="205"/>
      <c r="L54" s="176"/>
    </row>
    <row r="55" spans="2:12" x14ac:dyDescent="0.25">
      <c r="B55" s="173"/>
      <c r="C55" s="178"/>
      <c r="D55" s="178"/>
      <c r="E55" s="178"/>
      <c r="F55" s="178"/>
      <c r="G55" s="178"/>
      <c r="H55" s="178"/>
      <c r="I55" s="178"/>
      <c r="J55" s="178"/>
      <c r="K55" s="178"/>
      <c r="L55" s="176"/>
    </row>
    <row r="56" spans="2:12" ht="14.4" thickBot="1" x14ac:dyDescent="0.3">
      <c r="B56" s="173"/>
      <c r="C56" s="179"/>
      <c r="D56" s="179" t="s">
        <v>21</v>
      </c>
      <c r="E56" s="179">
        <v>2015</v>
      </c>
      <c r="F56" s="179">
        <v>2016</v>
      </c>
      <c r="G56" s="179">
        <v>2017</v>
      </c>
      <c r="H56" s="179">
        <v>2018</v>
      </c>
      <c r="I56" s="179">
        <v>2019</v>
      </c>
      <c r="J56" s="179">
        <v>2020</v>
      </c>
      <c r="K56" s="179">
        <v>2021</v>
      </c>
      <c r="L56" s="176"/>
    </row>
    <row r="57" spans="2:12" ht="14.4" thickBot="1" x14ac:dyDescent="0.3">
      <c r="B57" s="173"/>
      <c r="C57" s="178"/>
      <c r="D57" s="179" t="s">
        <v>24</v>
      </c>
      <c r="E57" s="180">
        <f>'Stock Table 4'!E46</f>
        <v>0.49217552151691901</v>
      </c>
      <c r="F57" s="180">
        <f>'Stock Table 4'!F46</f>
        <v>0.57111651035405198</v>
      </c>
      <c r="G57" s="180">
        <f>'Stock Table 4'!G46</f>
        <v>0.63078829579379703</v>
      </c>
      <c r="H57" s="180">
        <f>'Stock Table 4'!H46</f>
        <v>0.67736264658773604</v>
      </c>
      <c r="I57" s="180">
        <f>'Stock Table 4'!I46</f>
        <v>0.71266009229980898</v>
      </c>
      <c r="J57" s="180">
        <f>'Stock Table 4'!J46</f>
        <v>0.73658250061072605</v>
      </c>
      <c r="K57" s="180">
        <f>'Stock Table 4'!K46</f>
        <v>0.75162878653671905</v>
      </c>
      <c r="L57" s="176"/>
    </row>
    <row r="58" spans="2:12" ht="14.4" thickBot="1" x14ac:dyDescent="0.3">
      <c r="B58" s="173"/>
      <c r="C58" s="178"/>
      <c r="D58" s="179" t="s">
        <v>30</v>
      </c>
      <c r="E58" s="180">
        <f>'Stock Table 4'!E47</f>
        <v>1.1977222361180999E-2</v>
      </c>
      <c r="F58" s="180">
        <f>'Stock Table 4'!F47</f>
        <v>7.4967338589701999E-3</v>
      </c>
      <c r="G58" s="180">
        <f>'Stock Table 4'!G47</f>
        <v>4.3743557117071202E-3</v>
      </c>
      <c r="H58" s="180">
        <f>'Stock Table 4'!H47</f>
        <v>2.3336657048945702E-3</v>
      </c>
      <c r="I58" s="180">
        <f>'Stock Table 4'!I47</f>
        <v>1.10583803808416E-3</v>
      </c>
      <c r="J58" s="180">
        <f>'Stock Table 4'!J47</f>
        <v>4.4683371307048899E-4</v>
      </c>
      <c r="K58" s="180">
        <f>'Stock Table 4'!K47</f>
        <v>1.4554826306823501E-4</v>
      </c>
      <c r="L58" s="176"/>
    </row>
    <row r="59" spans="2:12" ht="14.4" thickBot="1" x14ac:dyDescent="0.3">
      <c r="B59" s="173"/>
      <c r="C59" s="178"/>
      <c r="D59" s="179" t="s">
        <v>25</v>
      </c>
      <c r="E59" s="180">
        <f>'Stock Table 4'!E48</f>
        <v>2.1740992694231898E-2</v>
      </c>
      <c r="F59" s="180">
        <f>'Stock Table 4'!F48</f>
        <v>3.90194466802554E-2</v>
      </c>
      <c r="G59" s="180">
        <f>'Stock Table 4'!G48</f>
        <v>5.37670654831588E-2</v>
      </c>
      <c r="H59" s="180">
        <f>'Stock Table 4'!H48</f>
        <v>6.6391746669643106E-2</v>
      </c>
      <c r="I59" s="180">
        <f>'Stock Table 4'!I48</f>
        <v>7.7192472662651099E-2</v>
      </c>
      <c r="J59" s="180">
        <f>'Stock Table 4'!J48</f>
        <v>8.6930227837544394E-2</v>
      </c>
      <c r="K59" s="180">
        <f>'Stock Table 4'!K48</f>
        <v>9.6097468375801701E-2</v>
      </c>
      <c r="L59" s="176"/>
    </row>
    <row r="60" spans="2:12" ht="14.4" thickBot="1" x14ac:dyDescent="0.3">
      <c r="B60" s="173"/>
      <c r="C60" s="178"/>
      <c r="D60" s="179" t="s">
        <v>37</v>
      </c>
      <c r="E60" s="180">
        <f>'Stock Table 4'!E49</f>
        <v>5.1447964937318298E-3</v>
      </c>
      <c r="F60" s="180">
        <f>'Stock Table 4'!F49</f>
        <v>4.0761527127919301E-3</v>
      </c>
      <c r="G60" s="180">
        <f>'Stock Table 4'!G49</f>
        <v>3.4055932793085001E-3</v>
      </c>
      <c r="H60" s="180">
        <f>'Stock Table 4'!H49</f>
        <v>2.9178197277464801E-3</v>
      </c>
      <c r="I60" s="180">
        <f>'Stock Table 4'!I49</f>
        <v>2.5533269645682199E-3</v>
      </c>
      <c r="J60" s="180">
        <f>'Stock Table 4'!J49</f>
        <v>2.3104067116060702E-3</v>
      </c>
      <c r="K60" s="180">
        <f>'Stock Table 4'!K49</f>
        <v>2.1816654822949602E-3</v>
      </c>
      <c r="L60" s="176"/>
    </row>
    <row r="61" spans="2:12" ht="14.4" thickBot="1" x14ac:dyDescent="0.3">
      <c r="B61" s="173"/>
      <c r="C61" s="178"/>
      <c r="D61" s="179" t="s">
        <v>31</v>
      </c>
      <c r="E61" s="180">
        <f>'Stock Table 4'!E50</f>
        <v>6.9332119312662394E-2</v>
      </c>
      <c r="F61" s="180">
        <f>'Stock Table 4'!F50</f>
        <v>5.16354185610867E-2</v>
      </c>
      <c r="G61" s="180">
        <f>'Stock Table 4'!G50</f>
        <v>3.8968860563237E-2</v>
      </c>
      <c r="H61" s="180">
        <f>'Stock Table 4'!H50</f>
        <v>3.0290413131713E-2</v>
      </c>
      <c r="I61" s="180">
        <f>'Stock Table 4'!I50</f>
        <v>2.48704931448414E-2</v>
      </c>
      <c r="J61" s="180">
        <f>'Stock Table 4'!J50</f>
        <v>2.2087162208536799E-2</v>
      </c>
      <c r="K61" s="180">
        <f>'Stock Table 4'!K50</f>
        <v>2.1168576930496001E-2</v>
      </c>
      <c r="L61" s="176"/>
    </row>
    <row r="62" spans="2:12" ht="14.4" thickBot="1" x14ac:dyDescent="0.3">
      <c r="B62" s="173"/>
      <c r="C62" s="178"/>
      <c r="D62" s="179" t="s">
        <v>26</v>
      </c>
      <c r="E62" s="180">
        <f>'Stock Table 4'!E51</f>
        <v>9.95236787699222E-2</v>
      </c>
      <c r="F62" s="180">
        <f>'Stock Table 4'!F51</f>
        <v>7.9266404179019506E-2</v>
      </c>
      <c r="G62" s="180">
        <f>'Stock Table 4'!G51</f>
        <v>6.3040187256164698E-2</v>
      </c>
      <c r="H62" s="180">
        <f>'Stock Table 4'!H51</f>
        <v>5.0556843782231901E-2</v>
      </c>
      <c r="I62" s="180">
        <f>'Stock Table 4'!I51</f>
        <v>4.34142220053374E-2</v>
      </c>
      <c r="J62" s="180">
        <f>'Stock Table 4'!J51</f>
        <v>4.1473547349129197E-2</v>
      </c>
      <c r="K62" s="180">
        <f>'Stock Table 4'!K51</f>
        <v>4.20031100661485E-2</v>
      </c>
      <c r="L62" s="176"/>
    </row>
    <row r="63" spans="2:12" ht="14.4" thickBot="1" x14ac:dyDescent="0.3">
      <c r="B63" s="173"/>
      <c r="C63" s="178"/>
      <c r="D63" s="179" t="s">
        <v>27</v>
      </c>
      <c r="E63" s="180">
        <f>'Stock Table 4'!E52</f>
        <v>0.26554150760799</v>
      </c>
      <c r="F63" s="180">
        <f>'Stock Table 4'!F52</f>
        <v>0.20868017142935599</v>
      </c>
      <c r="G63" s="180">
        <f>'Stock Table 4'!G52</f>
        <v>0.16337912649097899</v>
      </c>
      <c r="H63" s="180">
        <f>'Stock Table 4'!H52</f>
        <v>0.124948918745021</v>
      </c>
      <c r="I63" s="180">
        <f>'Stock Table 4'!I52</f>
        <v>9.1017238971243003E-2</v>
      </c>
      <c r="J63" s="180">
        <f>'Stock Table 4'!J52</f>
        <v>6.1663434615445503E-2</v>
      </c>
      <c r="K63" s="180">
        <f>'Stock Table 4'!K52</f>
        <v>3.75560521971154E-2</v>
      </c>
      <c r="L63" s="176"/>
    </row>
    <row r="64" spans="2:12" ht="14.4" thickBot="1" x14ac:dyDescent="0.3">
      <c r="B64" s="173"/>
      <c r="C64" s="178"/>
      <c r="D64" s="179" t="s">
        <v>28</v>
      </c>
      <c r="E64" s="180">
        <f>'Stock Table 4'!E53</f>
        <v>2.59713241571768E-2</v>
      </c>
      <c r="F64" s="180">
        <f>'Stock Table 4'!F53</f>
        <v>2.34225206251495E-2</v>
      </c>
      <c r="G64" s="180">
        <f>'Stock Table 4'!G53</f>
        <v>2.1714923900283199E-2</v>
      </c>
      <c r="H64" s="180">
        <f>'Stock Table 4'!H53</f>
        <v>2.0582060266430401E-2</v>
      </c>
      <c r="I64" s="180">
        <f>'Stock Table 4'!I53</f>
        <v>1.9822683117961901E-2</v>
      </c>
      <c r="J64" s="180">
        <f>'Stock Table 4'!J53</f>
        <v>1.9242457892444199E-2</v>
      </c>
      <c r="K64" s="180">
        <f>'Stock Table 4'!K53</f>
        <v>1.88226703782279E-2</v>
      </c>
      <c r="L64" s="176"/>
    </row>
    <row r="65" spans="2:12" ht="14.4" thickBot="1" x14ac:dyDescent="0.3">
      <c r="B65" s="181"/>
      <c r="C65" s="182"/>
      <c r="D65" s="182"/>
      <c r="E65" s="182"/>
      <c r="F65" s="182"/>
      <c r="G65" s="182"/>
      <c r="H65" s="182"/>
      <c r="I65" s="182"/>
      <c r="J65" s="182"/>
      <c r="K65" s="182"/>
      <c r="L65" s="183"/>
    </row>
    <row r="66" spans="2:12" ht="14.4" thickBot="1" x14ac:dyDescent="0.3"/>
    <row r="67" spans="2:12" x14ac:dyDescent="0.25">
      <c r="B67" s="170"/>
      <c r="C67" s="171"/>
      <c r="D67" s="171"/>
      <c r="E67" s="171"/>
      <c r="F67" s="171"/>
      <c r="G67" s="171"/>
      <c r="H67" s="171"/>
      <c r="I67" s="171"/>
      <c r="J67" s="171"/>
      <c r="K67" s="171"/>
      <c r="L67" s="172"/>
    </row>
    <row r="68" spans="2:12" ht="15" customHeight="1" x14ac:dyDescent="0.25">
      <c r="B68" s="173"/>
      <c r="C68" s="178"/>
      <c r="D68" s="178"/>
      <c r="E68" s="210" t="s">
        <v>127</v>
      </c>
      <c r="F68" s="210"/>
      <c r="G68" s="210"/>
      <c r="H68" s="210"/>
      <c r="I68" s="210"/>
      <c r="J68" s="210"/>
      <c r="K68" s="210"/>
      <c r="L68" s="176"/>
    </row>
    <row r="69" spans="2:12" x14ac:dyDescent="0.25">
      <c r="B69" s="173"/>
      <c r="C69" s="179"/>
      <c r="D69" s="179"/>
      <c r="E69" s="209" t="s">
        <v>128</v>
      </c>
      <c r="F69" s="209"/>
      <c r="G69" s="209"/>
      <c r="H69" s="209"/>
      <c r="I69" s="209"/>
      <c r="J69" s="209"/>
      <c r="K69" s="209"/>
      <c r="L69" s="176"/>
    </row>
    <row r="70" spans="2:12" ht="14.25" customHeight="1" x14ac:dyDescent="0.25">
      <c r="B70" s="173"/>
      <c r="C70" s="184"/>
      <c r="D70" s="178"/>
      <c r="E70" s="205"/>
      <c r="F70" s="205"/>
      <c r="G70" s="205"/>
      <c r="H70" s="205"/>
      <c r="I70" s="205"/>
      <c r="J70" s="205"/>
      <c r="K70" s="205"/>
      <c r="L70" s="176"/>
    </row>
    <row r="71" spans="2:12" x14ac:dyDescent="0.25">
      <c r="B71" s="173"/>
      <c r="C71" s="178"/>
      <c r="D71" s="178"/>
      <c r="E71" s="178"/>
      <c r="F71" s="178"/>
      <c r="G71" s="178"/>
      <c r="H71" s="178"/>
      <c r="I71" s="178"/>
      <c r="J71" s="178"/>
      <c r="K71" s="178"/>
      <c r="L71" s="176"/>
    </row>
    <row r="72" spans="2:12" ht="14.4" thickBot="1" x14ac:dyDescent="0.3">
      <c r="B72" s="173"/>
      <c r="C72" s="179"/>
      <c r="D72" s="179" t="s">
        <v>125</v>
      </c>
      <c r="E72" s="179">
        <v>2015</v>
      </c>
      <c r="F72" s="179">
        <v>2016</v>
      </c>
      <c r="G72" s="179">
        <v>2017</v>
      </c>
      <c r="H72" s="179">
        <v>2018</v>
      </c>
      <c r="I72" s="179">
        <v>2019</v>
      </c>
      <c r="J72" s="179">
        <v>2020</v>
      </c>
      <c r="K72" s="179">
        <v>2021</v>
      </c>
      <c r="L72" s="176"/>
    </row>
    <row r="73" spans="2:12" ht="14.4" thickBot="1" x14ac:dyDescent="0.3">
      <c r="B73" s="173"/>
      <c r="C73" s="178"/>
      <c r="D73" s="202" t="s">
        <v>157</v>
      </c>
      <c r="E73" s="185">
        <f>'Stock Table 2'!D10</f>
        <v>113.38089151400357</v>
      </c>
      <c r="F73" s="185">
        <f>'Stock Table 2'!E10</f>
        <v>111.5074195502844</v>
      </c>
      <c r="G73" s="185">
        <f>'Stock Table 2'!F10</f>
        <v>108.77543094191572</v>
      </c>
      <c r="H73" s="185">
        <f>'Stock Table 2'!G10</f>
        <v>102.73153471683183</v>
      </c>
      <c r="I73" s="185">
        <f>'Stock Table 2'!H10</f>
        <v>98.528906350619792</v>
      </c>
      <c r="J73" s="185">
        <f>'Stock Table 2'!I10</f>
        <v>98.361905515888509</v>
      </c>
      <c r="K73" s="185">
        <f>'Stock Table 2'!J10</f>
        <v>98.428639377901021</v>
      </c>
      <c r="L73" s="176"/>
    </row>
    <row r="74" spans="2:12" ht="14.4" thickBot="1" x14ac:dyDescent="0.3">
      <c r="B74" s="173"/>
      <c r="C74" s="178"/>
      <c r="D74" s="179" t="s">
        <v>19</v>
      </c>
      <c r="E74" s="185">
        <f>'Stock Table 2'!D32</f>
        <v>113.38089151400357</v>
      </c>
      <c r="F74" s="185">
        <f>'Stock Table 2'!E32</f>
        <v>113.53130170261686</v>
      </c>
      <c r="G74" s="185">
        <f>'Stock Table 2'!F32</f>
        <v>113.72268466937487</v>
      </c>
      <c r="H74" s="185">
        <f>'Stock Table 2'!G32</f>
        <v>114.10624322065294</v>
      </c>
      <c r="I74" s="185">
        <f>'Stock Table 2'!H32</f>
        <v>114.8504142285602</v>
      </c>
      <c r="J74" s="185">
        <f>'Stock Table 2'!I32</f>
        <v>115.65872424943083</v>
      </c>
      <c r="K74" s="185">
        <f>'Stock Table 2'!J32</f>
        <v>116.57607316297745</v>
      </c>
      <c r="L74" s="176"/>
    </row>
    <row r="75" spans="2:12" ht="14.4" thickBot="1" x14ac:dyDescent="0.3">
      <c r="B75" s="181"/>
      <c r="C75" s="182"/>
      <c r="D75" s="182"/>
      <c r="E75" s="182"/>
      <c r="F75" s="182"/>
      <c r="G75" s="182"/>
      <c r="H75" s="182"/>
      <c r="I75" s="182"/>
      <c r="J75" s="182"/>
      <c r="K75" s="182"/>
      <c r="L75" s="183"/>
    </row>
    <row r="76" spans="2:12" ht="14.4" thickBot="1" x14ac:dyDescent="0.3"/>
    <row r="77" spans="2:12" x14ac:dyDescent="0.25">
      <c r="B77" s="170"/>
      <c r="C77" s="171"/>
      <c r="D77" s="171"/>
      <c r="E77" s="171"/>
      <c r="F77" s="171"/>
      <c r="G77" s="171"/>
      <c r="H77" s="171"/>
      <c r="I77" s="171"/>
      <c r="J77" s="171"/>
      <c r="K77" s="171"/>
      <c r="L77" s="172"/>
    </row>
    <row r="78" spans="2:12" ht="28.5" customHeight="1" x14ac:dyDescent="0.25">
      <c r="B78" s="173"/>
      <c r="C78" s="174"/>
      <c r="D78" s="175"/>
      <c r="E78" s="175"/>
      <c r="F78" s="210" t="s">
        <v>129</v>
      </c>
      <c r="G78" s="210"/>
      <c r="H78" s="210"/>
      <c r="I78" s="210"/>
      <c r="J78" s="210"/>
      <c r="K78" s="210"/>
      <c r="L78" s="176"/>
    </row>
    <row r="79" spans="2:12" ht="15" customHeight="1" x14ac:dyDescent="0.25">
      <c r="B79" s="173"/>
      <c r="C79" s="174"/>
      <c r="D79" s="177"/>
      <c r="E79" s="177"/>
      <c r="F79" s="209" t="s">
        <v>128</v>
      </c>
      <c r="G79" s="209"/>
      <c r="H79" s="209"/>
      <c r="I79" s="209"/>
      <c r="J79" s="209"/>
      <c r="K79" s="209"/>
      <c r="L79" s="176"/>
    </row>
    <row r="80" spans="2:12" x14ac:dyDescent="0.25">
      <c r="B80" s="173"/>
      <c r="C80" s="178"/>
      <c r="D80" s="178"/>
      <c r="E80" s="178"/>
      <c r="F80" s="178"/>
      <c r="G80" s="178"/>
      <c r="H80" s="178"/>
      <c r="I80" s="178"/>
      <c r="J80" s="178"/>
      <c r="K80" s="178"/>
      <c r="L80" s="176"/>
    </row>
    <row r="81" spans="2:12" ht="14.4" thickBot="1" x14ac:dyDescent="0.3">
      <c r="B81" s="173"/>
      <c r="C81" s="179" t="s">
        <v>123</v>
      </c>
      <c r="D81" s="179" t="s">
        <v>148</v>
      </c>
      <c r="E81" s="179"/>
      <c r="F81" s="179">
        <v>2016</v>
      </c>
      <c r="G81" s="179">
        <v>2017</v>
      </c>
      <c r="H81" s="179">
        <v>2018</v>
      </c>
      <c r="I81" s="179">
        <v>2019</v>
      </c>
      <c r="J81" s="179">
        <v>2020</v>
      </c>
      <c r="K81" s="179">
        <v>2021</v>
      </c>
      <c r="L81" s="176"/>
    </row>
    <row r="82" spans="2:12" ht="14.4" thickBot="1" x14ac:dyDescent="0.3">
      <c r="B82" s="173"/>
      <c r="C82" s="179" t="s">
        <v>0</v>
      </c>
      <c r="D82" s="179" t="s">
        <v>121</v>
      </c>
      <c r="E82" s="178"/>
      <c r="F82" s="186">
        <f>'Savings Table 2'!D40</f>
        <v>0.7165567420393022</v>
      </c>
      <c r="G82" s="186">
        <f>'Savings Table 2'!E40</f>
        <v>1.8784440306635792</v>
      </c>
      <c r="H82" s="186">
        <f>'Savings Table 2'!F40</f>
        <v>2.1965224798394285</v>
      </c>
      <c r="I82" s="186">
        <f>'Savings Table 2'!G40</f>
        <v>2.4931831205341721</v>
      </c>
      <c r="J82" s="186">
        <f>'Savings Table 2'!H40</f>
        <v>3.239251842442409</v>
      </c>
      <c r="K82" s="186">
        <f>'Savings Table 2'!I40</f>
        <v>2.8609882956191437</v>
      </c>
      <c r="L82" s="176"/>
    </row>
    <row r="83" spans="2:12" ht="14.4" thickBot="1" x14ac:dyDescent="0.3">
      <c r="B83" s="173"/>
      <c r="C83" s="179" t="s">
        <v>1</v>
      </c>
      <c r="D83" s="179" t="s">
        <v>121</v>
      </c>
      <c r="E83" s="178"/>
      <c r="F83" s="186">
        <f>'Savings Table 2'!D65</f>
        <v>4.7999265139127001E-2</v>
      </c>
      <c r="G83" s="186">
        <f>'Savings Table 2'!E65</f>
        <v>-0.58762670645261972</v>
      </c>
      <c r="H83" s="186">
        <f>'Savings Table 2'!F65</f>
        <v>0.85648812464109358</v>
      </c>
      <c r="I83" s="186">
        <f>'Savings Table 2'!G65</f>
        <v>0.42136837340452038</v>
      </c>
      <c r="J83" s="186">
        <f>'Savings Table 2'!H65</f>
        <v>1.5187107041776506</v>
      </c>
      <c r="K83" s="186">
        <f>'Savings Table 2'!I65</f>
        <v>0.87111568384572879</v>
      </c>
      <c r="L83" s="176"/>
    </row>
    <row r="84" spans="2:12" ht="14.4" thickBot="1" x14ac:dyDescent="0.3">
      <c r="B84" s="181"/>
      <c r="C84" s="182"/>
      <c r="D84" s="182"/>
      <c r="E84" s="182"/>
      <c r="F84" s="182"/>
      <c r="G84" s="182"/>
      <c r="H84" s="182"/>
      <c r="I84" s="182"/>
      <c r="J84" s="182"/>
      <c r="K84" s="182"/>
      <c r="L84" s="183"/>
    </row>
  </sheetData>
  <mergeCells count="12">
    <mergeCell ref="E37:K37"/>
    <mergeCell ref="E52:K52"/>
    <mergeCell ref="E53:K53"/>
    <mergeCell ref="F78:K78"/>
    <mergeCell ref="F79:K79"/>
    <mergeCell ref="E68:K68"/>
    <mergeCell ref="E69:K69"/>
    <mergeCell ref="E3:K3"/>
    <mergeCell ref="E4:K4"/>
    <mergeCell ref="E19:K19"/>
    <mergeCell ref="E20:K20"/>
    <mergeCell ref="E36:K36"/>
  </mergeCell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B1:L89"/>
  <sheetViews>
    <sheetView showGridLines="0" zoomScaleNormal="100" workbookViewId="0"/>
  </sheetViews>
  <sheetFormatPr defaultColWidth="8.69921875" defaultRowHeight="13.8" x14ac:dyDescent="0.25"/>
  <cols>
    <col min="1" max="1" width="3.19921875" style="169" customWidth="1"/>
    <col min="2" max="2" width="2.19921875" style="169" customWidth="1"/>
    <col min="3" max="3" width="12.69921875" style="169" bestFit="1" customWidth="1"/>
    <col min="4" max="4" width="22.09765625" style="169" bestFit="1" customWidth="1"/>
    <col min="5" max="16384" width="8.69921875" style="169"/>
  </cols>
  <sheetData>
    <row r="1" spans="2:12" ht="14.4" thickBot="1" x14ac:dyDescent="0.3"/>
    <row r="2" spans="2:12" x14ac:dyDescent="0.25">
      <c r="B2" s="170"/>
      <c r="C2" s="171"/>
      <c r="D2" s="171"/>
      <c r="E2" s="171"/>
      <c r="F2" s="171"/>
      <c r="G2" s="171"/>
      <c r="H2" s="171"/>
      <c r="I2" s="171"/>
      <c r="J2" s="171"/>
      <c r="K2" s="171"/>
      <c r="L2" s="172"/>
    </row>
    <row r="3" spans="2:12" ht="15" customHeight="1" x14ac:dyDescent="0.25">
      <c r="B3" s="173"/>
      <c r="C3" s="178"/>
      <c r="D3" s="178"/>
      <c r="E3" s="210" t="s">
        <v>124</v>
      </c>
      <c r="F3" s="210"/>
      <c r="G3" s="210"/>
      <c r="H3" s="210"/>
      <c r="I3" s="210"/>
      <c r="J3" s="210"/>
      <c r="K3" s="210"/>
      <c r="L3" s="176"/>
    </row>
    <row r="4" spans="2:12" x14ac:dyDescent="0.25">
      <c r="B4" s="173"/>
      <c r="C4" s="178"/>
      <c r="D4" s="178"/>
      <c r="E4" s="209" t="s">
        <v>122</v>
      </c>
      <c r="F4" s="209"/>
      <c r="G4" s="209"/>
      <c r="H4" s="209"/>
      <c r="I4" s="209"/>
      <c r="J4" s="209"/>
      <c r="K4" s="209"/>
      <c r="L4" s="176"/>
    </row>
    <row r="5" spans="2:12" x14ac:dyDescent="0.25">
      <c r="B5" s="173"/>
      <c r="C5" s="178"/>
      <c r="D5" s="178"/>
      <c r="E5" s="178"/>
      <c r="F5" s="178"/>
      <c r="G5" s="178"/>
      <c r="H5" s="178"/>
      <c r="I5" s="178"/>
      <c r="J5" s="178"/>
      <c r="K5" s="178"/>
      <c r="L5" s="176"/>
    </row>
    <row r="6" spans="2:12" ht="14.4" thickBot="1" x14ac:dyDescent="0.3">
      <c r="B6" s="173"/>
      <c r="C6" s="179"/>
      <c r="D6" s="179" t="s">
        <v>21</v>
      </c>
      <c r="E6" s="179">
        <v>2015</v>
      </c>
      <c r="F6" s="179">
        <v>2016</v>
      </c>
      <c r="G6" s="179">
        <v>2017</v>
      </c>
      <c r="H6" s="179">
        <v>2018</v>
      </c>
      <c r="I6" s="179">
        <v>2019</v>
      </c>
      <c r="J6" s="179">
        <v>2020</v>
      </c>
      <c r="K6" s="179">
        <v>2021</v>
      </c>
      <c r="L6" s="176"/>
    </row>
    <row r="7" spans="2:12" ht="14.4" thickBot="1" x14ac:dyDescent="0.3">
      <c r="B7" s="173"/>
      <c r="C7" s="178"/>
      <c r="D7" s="179" t="s">
        <v>24</v>
      </c>
      <c r="E7" s="180">
        <f>'Sales Table 3'!E55</f>
        <v>0.87338124933497963</v>
      </c>
      <c r="F7" s="180">
        <f>'Sales Table 3'!F55</f>
        <v>0.76734295275841824</v>
      </c>
      <c r="G7" s="180">
        <f>'Sales Table 3'!G55</f>
        <v>0.60301726972415148</v>
      </c>
      <c r="H7" s="180">
        <f>'Sales Table 3'!H55</f>
        <v>0.43528019583046551</v>
      </c>
      <c r="I7" s="180">
        <f>'Sales Table 3'!I55</f>
        <v>0.41312775979414806</v>
      </c>
      <c r="J7" s="180">
        <f>'Sales Table 3'!J55</f>
        <v>0.35821593906660992</v>
      </c>
      <c r="K7" s="180">
        <f>'Sales Table 3'!K55</f>
        <v>0.35863875679562657</v>
      </c>
      <c r="L7" s="176"/>
    </row>
    <row r="8" spans="2:12" ht="14.4" thickBot="1" x14ac:dyDescent="0.3">
      <c r="B8" s="173"/>
      <c r="C8" s="178"/>
      <c r="D8" s="179" t="s">
        <v>30</v>
      </c>
      <c r="E8" s="180">
        <f>'Sales Table 3'!E56</f>
        <v>0</v>
      </c>
      <c r="F8" s="180">
        <f>'Sales Table 3'!F56</f>
        <v>0</v>
      </c>
      <c r="G8" s="180">
        <f>'Sales Table 3'!G56</f>
        <v>0</v>
      </c>
      <c r="H8" s="180">
        <f>'Sales Table 3'!H56</f>
        <v>0</v>
      </c>
      <c r="I8" s="180">
        <f>'Sales Table 3'!I56</f>
        <v>0</v>
      </c>
      <c r="J8" s="180">
        <f>'Sales Table 3'!J56</f>
        <v>0</v>
      </c>
      <c r="K8" s="180">
        <f>'Sales Table 3'!K56</f>
        <v>0</v>
      </c>
      <c r="L8" s="176"/>
    </row>
    <row r="9" spans="2:12" ht="14.4" thickBot="1" x14ac:dyDescent="0.3">
      <c r="B9" s="173"/>
      <c r="C9" s="178"/>
      <c r="D9" s="179" t="s">
        <v>35</v>
      </c>
      <c r="E9" s="180">
        <f>'Sales Table 3'!E57</f>
        <v>6.6037537598553006E-3</v>
      </c>
      <c r="F9" s="180">
        <f>'Sales Table 3'!F57</f>
        <v>8.1218999167816906E-3</v>
      </c>
      <c r="G9" s="180">
        <f>'Sales Table 3'!G57</f>
        <v>1.3608820671266923E-2</v>
      </c>
      <c r="H9" s="180">
        <f>'Sales Table 3'!H57</f>
        <v>1.9431285770949883E-2</v>
      </c>
      <c r="I9" s="180">
        <f>'Sales Table 3'!I57</f>
        <v>2.3931341987184305E-2</v>
      </c>
      <c r="J9" s="180">
        <f>'Sales Table 3'!J57</f>
        <v>1.9673675835277776E-2</v>
      </c>
      <c r="K9" s="180">
        <f>'Sales Table 3'!K57</f>
        <v>1.975315476833673E-2</v>
      </c>
      <c r="L9" s="176"/>
    </row>
    <row r="10" spans="2:12" ht="14.4" thickBot="1" x14ac:dyDescent="0.3">
      <c r="B10" s="173"/>
      <c r="C10" s="178"/>
      <c r="D10" s="179" t="s">
        <v>25</v>
      </c>
      <c r="E10" s="180">
        <f>'Sales Table 3'!E58</f>
        <v>3.0281096324464674E-2</v>
      </c>
      <c r="F10" s="180">
        <f>'Sales Table 3'!F58</f>
        <v>2.6561112002843397E-2</v>
      </c>
      <c r="G10" s="180">
        <f>'Sales Table 3'!G58</f>
        <v>7.730062651943774E-2</v>
      </c>
      <c r="H10" s="180">
        <f>'Sales Table 3'!H58</f>
        <v>8.8897381616010629E-2</v>
      </c>
      <c r="I10" s="180">
        <f>'Sales Table 3'!I58</f>
        <v>5.9209727566254394E-2</v>
      </c>
      <c r="J10" s="180">
        <f>'Sales Table 3'!J58</f>
        <v>4.7831781306530333E-2</v>
      </c>
      <c r="K10" s="180">
        <f>'Sales Table 3'!K58</f>
        <v>4.8114549236237251E-2</v>
      </c>
      <c r="L10" s="176"/>
    </row>
    <row r="11" spans="2:12" ht="14.4" thickBot="1" x14ac:dyDescent="0.3">
      <c r="B11" s="173"/>
      <c r="C11" s="178"/>
      <c r="D11" s="179" t="s">
        <v>37</v>
      </c>
      <c r="E11" s="180">
        <f>'Sales Table 3'!E59</f>
        <v>0</v>
      </c>
      <c r="F11" s="180">
        <f>'Sales Table 3'!F59</f>
        <v>0</v>
      </c>
      <c r="G11" s="180">
        <f>'Sales Table 3'!G59</f>
        <v>0</v>
      </c>
      <c r="H11" s="180">
        <f>'Sales Table 3'!H59</f>
        <v>0</v>
      </c>
      <c r="I11" s="180">
        <f>'Sales Table 3'!I59</f>
        <v>0</v>
      </c>
      <c r="J11" s="180">
        <f>'Sales Table 3'!J59</f>
        <v>0</v>
      </c>
      <c r="K11" s="180">
        <f>'Sales Table 3'!K59</f>
        <v>0</v>
      </c>
      <c r="L11" s="176"/>
    </row>
    <row r="12" spans="2:12" ht="14.4" thickBot="1" x14ac:dyDescent="0.3">
      <c r="B12" s="173"/>
      <c r="C12" s="178"/>
      <c r="D12" s="179" t="s">
        <v>31</v>
      </c>
      <c r="E12" s="180">
        <f>'Sales Table 3'!E60</f>
        <v>8.2807301082483357E-3</v>
      </c>
      <c r="F12" s="180">
        <f>'Sales Table 3'!F60</f>
        <v>1.0665933416851116E-3</v>
      </c>
      <c r="G12" s="180">
        <f>'Sales Table 3'!G60</f>
        <v>0</v>
      </c>
      <c r="H12" s="180">
        <f>'Sales Table 3'!H60</f>
        <v>0</v>
      </c>
      <c r="I12" s="180">
        <f>'Sales Table 3'!I60</f>
        <v>0</v>
      </c>
      <c r="J12" s="180">
        <f>'Sales Table 3'!J60</f>
        <v>0</v>
      </c>
      <c r="K12" s="180">
        <f>'Sales Table 3'!K60</f>
        <v>0</v>
      </c>
      <c r="L12" s="176"/>
    </row>
    <row r="13" spans="2:12" ht="14.4" thickBot="1" x14ac:dyDescent="0.3">
      <c r="B13" s="173"/>
      <c r="C13" s="178"/>
      <c r="D13" s="179" t="s">
        <v>26</v>
      </c>
      <c r="E13" s="180">
        <f>'Sales Table 3'!E61</f>
        <v>4.752956594400274E-2</v>
      </c>
      <c r="F13" s="180">
        <f>'Sales Table 3'!F61</f>
        <v>3.9949247327606865E-2</v>
      </c>
      <c r="G13" s="180">
        <f>'Sales Table 3'!G61</f>
        <v>3.9164458571183988E-2</v>
      </c>
      <c r="H13" s="180">
        <f>'Sales Table 3'!H61</f>
        <v>3.2467867533586228E-2</v>
      </c>
      <c r="I13" s="180">
        <f>'Sales Table 3'!I61</f>
        <v>3.0414017183296276E-2</v>
      </c>
      <c r="J13" s="180">
        <f>'Sales Table 3'!J61</f>
        <v>2.2193226388877888E-2</v>
      </c>
      <c r="K13" s="180">
        <f>'Sales Table 3'!K61</f>
        <v>2.212531206404577E-2</v>
      </c>
      <c r="L13" s="176"/>
    </row>
    <row r="14" spans="2:12" ht="14.4" thickBot="1" x14ac:dyDescent="0.3">
      <c r="B14" s="173"/>
      <c r="C14" s="178"/>
      <c r="D14" s="179" t="s">
        <v>27</v>
      </c>
      <c r="E14" s="180">
        <f>'Sales Table 3'!E62</f>
        <v>2.9498903795846273E-5</v>
      </c>
      <c r="F14" s="180">
        <f>'Sales Table 3'!F62</f>
        <v>6.1358232137481029E-6</v>
      </c>
      <c r="G14" s="180">
        <f>'Sales Table 3'!G62</f>
        <v>9.97901316431438E-9</v>
      </c>
      <c r="H14" s="180">
        <f>'Sales Table 3'!H62</f>
        <v>0</v>
      </c>
      <c r="I14" s="180">
        <f>'Sales Table 3'!I62</f>
        <v>0</v>
      </c>
      <c r="J14" s="180">
        <f>'Sales Table 3'!J62</f>
        <v>0</v>
      </c>
      <c r="K14" s="180">
        <f>'Sales Table 3'!K62</f>
        <v>0</v>
      </c>
      <c r="L14" s="176"/>
    </row>
    <row r="15" spans="2:12" ht="14.4" thickBot="1" x14ac:dyDescent="0.3">
      <c r="B15" s="173"/>
      <c r="C15" s="178"/>
      <c r="D15" s="179" t="s">
        <v>28</v>
      </c>
      <c r="E15" s="180">
        <f>'Sales Table 3'!E63</f>
        <v>1.0889567014806074E-2</v>
      </c>
      <c r="F15" s="180">
        <f>'Sales Table 3'!F63</f>
        <v>8.551005227582802E-3</v>
      </c>
      <c r="G15" s="180">
        <f>'Sales Table 3'!G63</f>
        <v>8.3551981651404598E-3</v>
      </c>
      <c r="H15" s="180">
        <f>'Sales Table 3'!H63</f>
        <v>7.7860910839899064E-3</v>
      </c>
      <c r="I15" s="180">
        <f>'Sales Table 3'!I63</f>
        <v>1.0517324153263624E-2</v>
      </c>
      <c r="J15" s="180">
        <f>'Sales Table 3'!J63</f>
        <v>6.3987790361050342E-3</v>
      </c>
      <c r="K15" s="180">
        <f>'Sales Table 3'!K63</f>
        <v>6.4015260545951802E-3</v>
      </c>
      <c r="L15" s="176"/>
    </row>
    <row r="16" spans="2:12" ht="14.4" thickBot="1" x14ac:dyDescent="0.3">
      <c r="B16" s="173"/>
      <c r="C16" s="178"/>
      <c r="D16" s="179" t="s">
        <v>29</v>
      </c>
      <c r="E16" s="180">
        <f>'Sales Table 3'!E64</f>
        <v>2.3004538609847389E-2</v>
      </c>
      <c r="F16" s="180">
        <f>'Sales Table 3'!F64</f>
        <v>0.14840105360186825</v>
      </c>
      <c r="G16" s="180">
        <f>'Sales Table 3'!G64</f>
        <v>0.25855361636980628</v>
      </c>
      <c r="H16" s="180">
        <f>'Sales Table 3'!H64</f>
        <v>0.41613717816499785</v>
      </c>
      <c r="I16" s="180">
        <f>'Sales Table 3'!I64</f>
        <v>0.46279982931585345</v>
      </c>
      <c r="J16" s="180">
        <f>'Sales Table 3'!J64</f>
        <v>0.54568659836659894</v>
      </c>
      <c r="K16" s="180">
        <f>'Sales Table 3'!K64</f>
        <v>0.54496670108115852</v>
      </c>
      <c r="L16" s="176"/>
    </row>
    <row r="17" spans="2:12" ht="14.4" thickBot="1" x14ac:dyDescent="0.3">
      <c r="B17" s="181"/>
      <c r="C17" s="182"/>
      <c r="D17" s="182"/>
      <c r="E17" s="182"/>
      <c r="F17" s="182"/>
      <c r="G17" s="182"/>
      <c r="H17" s="182"/>
      <c r="I17" s="182"/>
      <c r="J17" s="182"/>
      <c r="K17" s="182"/>
      <c r="L17" s="183"/>
    </row>
    <row r="18" spans="2:12" ht="14.4" thickBot="1" x14ac:dyDescent="0.3"/>
    <row r="19" spans="2:12" x14ac:dyDescent="0.25">
      <c r="B19" s="170"/>
      <c r="C19" s="171"/>
      <c r="D19" s="171"/>
      <c r="E19" s="171"/>
      <c r="F19" s="171"/>
      <c r="G19" s="171"/>
      <c r="H19" s="171"/>
      <c r="I19" s="171"/>
      <c r="J19" s="171"/>
      <c r="K19" s="171"/>
      <c r="L19" s="172"/>
    </row>
    <row r="20" spans="2:12" ht="15" customHeight="1" x14ac:dyDescent="0.25">
      <c r="B20" s="173"/>
      <c r="C20" s="178"/>
      <c r="D20" s="178"/>
      <c r="E20" s="210" t="s">
        <v>150</v>
      </c>
      <c r="F20" s="210"/>
      <c r="G20" s="210"/>
      <c r="H20" s="210"/>
      <c r="I20" s="210"/>
      <c r="J20" s="210"/>
      <c r="K20" s="210"/>
      <c r="L20" s="176"/>
    </row>
    <row r="21" spans="2:12" x14ac:dyDescent="0.25">
      <c r="B21" s="173"/>
      <c r="C21" s="178"/>
      <c r="D21" s="178"/>
      <c r="E21" s="209" t="s">
        <v>122</v>
      </c>
      <c r="F21" s="209"/>
      <c r="G21" s="209"/>
      <c r="H21" s="209"/>
      <c r="I21" s="209"/>
      <c r="J21" s="209"/>
      <c r="K21" s="209"/>
      <c r="L21" s="176"/>
    </row>
    <row r="22" spans="2:12" ht="14.25" customHeight="1" x14ac:dyDescent="0.25">
      <c r="B22" s="173"/>
      <c r="C22" s="184"/>
      <c r="D22" s="178"/>
      <c r="E22" s="205"/>
      <c r="F22" s="205"/>
      <c r="G22" s="205"/>
      <c r="H22" s="205"/>
      <c r="I22" s="205"/>
      <c r="J22" s="205"/>
      <c r="K22" s="205"/>
      <c r="L22" s="176"/>
    </row>
    <row r="23" spans="2:12" x14ac:dyDescent="0.25">
      <c r="B23" s="173"/>
      <c r="C23" s="178"/>
      <c r="D23" s="178"/>
      <c r="E23" s="178"/>
      <c r="F23" s="178"/>
      <c r="G23" s="178"/>
      <c r="H23" s="178"/>
      <c r="I23" s="178"/>
      <c r="J23" s="178"/>
      <c r="K23" s="178"/>
      <c r="L23" s="176"/>
    </row>
    <row r="24" spans="2:12" ht="14.4" thickBot="1" x14ac:dyDescent="0.3">
      <c r="B24" s="173"/>
      <c r="C24" s="179"/>
      <c r="D24" s="179" t="s">
        <v>21</v>
      </c>
      <c r="E24" s="179">
        <v>2015</v>
      </c>
      <c r="F24" s="179">
        <v>2016</v>
      </c>
      <c r="G24" s="179">
        <v>2017</v>
      </c>
      <c r="H24" s="179">
        <v>2018</v>
      </c>
      <c r="I24" s="179">
        <v>2019</v>
      </c>
      <c r="J24" s="179">
        <v>2020</v>
      </c>
      <c r="K24" s="179">
        <v>2021</v>
      </c>
      <c r="L24" s="176"/>
    </row>
    <row r="25" spans="2:12" ht="14.4" thickBot="1" x14ac:dyDescent="0.3">
      <c r="B25" s="173"/>
      <c r="C25" s="178"/>
      <c r="D25" s="179" t="s">
        <v>24</v>
      </c>
      <c r="E25" s="180">
        <f>'Sales Table 4'!E55</f>
        <v>0.87338124933497963</v>
      </c>
      <c r="F25" s="180">
        <f>'Sales Table 4'!F55</f>
        <v>0.87382116842916124</v>
      </c>
      <c r="G25" s="180">
        <f>'Sales Table 4'!G55</f>
        <v>0.87395559098313791</v>
      </c>
      <c r="H25" s="180">
        <f>'Sales Table 4'!H55</f>
        <v>0.8741205290412617</v>
      </c>
      <c r="I25" s="180">
        <f>'Sales Table 4'!I55</f>
        <v>0.87454003704052152</v>
      </c>
      <c r="J25" s="180">
        <f>'Sales Table 4'!J55</f>
        <v>0.8748072302544937</v>
      </c>
      <c r="K25" s="180">
        <f>'Sales Table 4'!K55</f>
        <v>0.87492329615097986</v>
      </c>
      <c r="L25" s="176"/>
    </row>
    <row r="26" spans="2:12" ht="14.4" thickBot="1" x14ac:dyDescent="0.3">
      <c r="B26" s="173"/>
      <c r="C26" s="178"/>
      <c r="D26" s="179" t="s">
        <v>30</v>
      </c>
      <c r="E26" s="180">
        <f>'Sales Table 4'!E56</f>
        <v>0</v>
      </c>
      <c r="F26" s="180">
        <f>'Sales Table 4'!F56</f>
        <v>0</v>
      </c>
      <c r="G26" s="180">
        <f>'Sales Table 4'!G56</f>
        <v>0</v>
      </c>
      <c r="H26" s="180">
        <f>'Sales Table 4'!H56</f>
        <v>0</v>
      </c>
      <c r="I26" s="180">
        <f>'Sales Table 4'!I56</f>
        <v>0</v>
      </c>
      <c r="J26" s="180">
        <f>'Sales Table 4'!J56</f>
        <v>0</v>
      </c>
      <c r="K26" s="180">
        <f>'Sales Table 4'!K56</f>
        <v>0</v>
      </c>
      <c r="L26" s="176"/>
    </row>
    <row r="27" spans="2:12" ht="14.4" thickBot="1" x14ac:dyDescent="0.3">
      <c r="B27" s="173"/>
      <c r="C27" s="178"/>
      <c r="D27" s="179" t="s">
        <v>35</v>
      </c>
      <c r="E27" s="180">
        <f>'Sales Table 4'!E57</f>
        <v>6.6037537598553006E-3</v>
      </c>
      <c r="F27" s="180">
        <f>'Sales Table 4'!F57</f>
        <v>6.7887558146527338E-3</v>
      </c>
      <c r="G27" s="180">
        <f>'Sales Table 4'!G57</f>
        <v>6.8092317478227948E-3</v>
      </c>
      <c r="H27" s="180">
        <f>'Sales Table 4'!H57</f>
        <v>6.8444572761161412E-3</v>
      </c>
      <c r="I27" s="180">
        <f>'Sales Table 4'!I57</f>
        <v>6.955799836243835E-3</v>
      </c>
      <c r="J27" s="180">
        <f>'Sales Table 4'!J57</f>
        <v>6.9617201467761488E-3</v>
      </c>
      <c r="K27" s="180">
        <f>'Sales Table 4'!K57</f>
        <v>6.9577842246264952E-3</v>
      </c>
      <c r="L27" s="176"/>
    </row>
    <row r="28" spans="2:12" ht="14.4" thickBot="1" x14ac:dyDescent="0.3">
      <c r="B28" s="173"/>
      <c r="C28" s="178"/>
      <c r="D28" s="179" t="s">
        <v>25</v>
      </c>
      <c r="E28" s="180">
        <f>'Sales Table 4'!E58</f>
        <v>3.0281096324464674E-2</v>
      </c>
      <c r="F28" s="180">
        <f>'Sales Table 4'!F58</f>
        <v>3.1853053312359228E-2</v>
      </c>
      <c r="G28" s="180">
        <f>'Sales Table 4'!G58</f>
        <v>3.1876367080361394E-2</v>
      </c>
      <c r="H28" s="180">
        <f>'Sales Table 4'!H58</f>
        <v>3.2043608825841258E-2</v>
      </c>
      <c r="I28" s="180">
        <f>'Sales Table 4'!I58</f>
        <v>3.2767225535208E-2</v>
      </c>
      <c r="J28" s="180">
        <f>'Sales Table 4'!J58</f>
        <v>3.2441177564628033E-2</v>
      </c>
      <c r="K28" s="180">
        <f>'Sales Table 4'!K58</f>
        <v>3.2209138465600466E-2</v>
      </c>
      <c r="L28" s="176"/>
    </row>
    <row r="29" spans="2:12" ht="14.4" thickBot="1" x14ac:dyDescent="0.3">
      <c r="B29" s="173"/>
      <c r="C29" s="178"/>
      <c r="D29" s="179" t="s">
        <v>37</v>
      </c>
      <c r="E29" s="180">
        <f>'Sales Table 4'!E59</f>
        <v>0</v>
      </c>
      <c r="F29" s="180">
        <f>'Sales Table 4'!F59</f>
        <v>0</v>
      </c>
      <c r="G29" s="180">
        <f>'Sales Table 4'!G59</f>
        <v>0</v>
      </c>
      <c r="H29" s="180">
        <f>'Sales Table 4'!H59</f>
        <v>0</v>
      </c>
      <c r="I29" s="180">
        <f>'Sales Table 4'!I59</f>
        <v>0</v>
      </c>
      <c r="J29" s="180">
        <f>'Sales Table 4'!J59</f>
        <v>0</v>
      </c>
      <c r="K29" s="180">
        <f>'Sales Table 4'!K59</f>
        <v>0</v>
      </c>
      <c r="L29" s="176"/>
    </row>
    <row r="30" spans="2:12" ht="14.4" thickBot="1" x14ac:dyDescent="0.3">
      <c r="B30" s="173"/>
      <c r="C30" s="178"/>
      <c r="D30" s="179" t="s">
        <v>31</v>
      </c>
      <c r="E30" s="180">
        <f>'Sales Table 4'!E60</f>
        <v>8.2807301082483357E-3</v>
      </c>
      <c r="F30" s="180">
        <f>'Sales Table 4'!F60</f>
        <v>8.2099152701956418E-3</v>
      </c>
      <c r="G30" s="180">
        <f>'Sales Table 4'!G60</f>
        <v>8.2095662610651085E-3</v>
      </c>
      <c r="H30" s="180">
        <f>'Sales Table 4'!H60</f>
        <v>8.2086076708963989E-3</v>
      </c>
      <c r="I30" s="180">
        <f>'Sales Table 4'!I60</f>
        <v>8.1691595100982246E-3</v>
      </c>
      <c r="J30" s="180">
        <f>'Sales Table 4'!J60</f>
        <v>8.166791665567141E-3</v>
      </c>
      <c r="K30" s="180">
        <f>'Sales Table 4'!K60</f>
        <v>8.1799331651858358E-3</v>
      </c>
      <c r="L30" s="176"/>
    </row>
    <row r="31" spans="2:12" ht="14.4" thickBot="1" x14ac:dyDescent="0.3">
      <c r="B31" s="173"/>
      <c r="C31" s="178"/>
      <c r="D31" s="179" t="s">
        <v>26</v>
      </c>
      <c r="E31" s="180">
        <f>'Sales Table 4'!E61</f>
        <v>4.752956594400274E-2</v>
      </c>
      <c r="F31" s="180">
        <f>'Sales Table 4'!F61</f>
        <v>4.5831369838013752E-2</v>
      </c>
      <c r="G31" s="180">
        <f>'Sales Table 4'!G61</f>
        <v>4.5681516598500567E-2</v>
      </c>
      <c r="H31" s="180">
        <f>'Sales Table 4'!H61</f>
        <v>4.5373370035563992E-2</v>
      </c>
      <c r="I31" s="180">
        <f>'Sales Table 4'!I61</f>
        <v>4.4401402619319616E-2</v>
      </c>
      <c r="J31" s="180">
        <f>'Sales Table 4'!J61</f>
        <v>4.445112028064066E-2</v>
      </c>
      <c r="K31" s="180">
        <f>'Sales Table 4'!K61</f>
        <v>4.4523180631581442E-2</v>
      </c>
      <c r="L31" s="176"/>
    </row>
    <row r="32" spans="2:12" ht="14.4" thickBot="1" x14ac:dyDescent="0.3">
      <c r="B32" s="173"/>
      <c r="C32" s="178"/>
      <c r="D32" s="179" t="s">
        <v>27</v>
      </c>
      <c r="E32" s="180">
        <f>'Sales Table 4'!E62</f>
        <v>2.9498903795846273E-5</v>
      </c>
      <c r="F32" s="180">
        <f>'Sales Table 4'!F62</f>
        <v>2.9761865545257166E-5</v>
      </c>
      <c r="G32" s="180">
        <f>'Sales Table 4'!G62</f>
        <v>2.9807018817055625E-5</v>
      </c>
      <c r="H32" s="180">
        <f>'Sales Table 4'!H62</f>
        <v>2.9865262790438871E-5</v>
      </c>
      <c r="I32" s="180">
        <f>'Sales Table 4'!I62</f>
        <v>3.0082694823740316E-5</v>
      </c>
      <c r="J32" s="180">
        <f>'Sales Table 4'!J62</f>
        <v>3.019316267958747E-5</v>
      </c>
      <c r="K32" s="180">
        <f>'Sales Table 4'!K62</f>
        <v>3.0215709927888799E-5</v>
      </c>
      <c r="L32" s="176"/>
    </row>
    <row r="33" spans="2:12" ht="14.4" thickBot="1" x14ac:dyDescent="0.3">
      <c r="B33" s="173"/>
      <c r="C33" s="178"/>
      <c r="D33" s="179" t="s">
        <v>28</v>
      </c>
      <c r="E33" s="180">
        <f>'Sales Table 4'!E63</f>
        <v>1.0889567014806074E-2</v>
      </c>
      <c r="F33" s="180">
        <f>'Sales Table 4'!F63</f>
        <v>1.0849423927847159E-2</v>
      </c>
      <c r="G33" s="180">
        <f>'Sales Table 4'!G63</f>
        <v>1.0838306559167491E-2</v>
      </c>
      <c r="H33" s="180">
        <f>'Sales Table 4'!H63</f>
        <v>1.0813839575948569E-2</v>
      </c>
      <c r="I33" s="180">
        <f>'Sales Table 4'!I63</f>
        <v>1.0791987617804614E-2</v>
      </c>
      <c r="J33" s="180">
        <f>'Sales Table 4'!J63</f>
        <v>1.0804877252575971E-2</v>
      </c>
      <c r="K33" s="180">
        <f>'Sales Table 4'!K63</f>
        <v>1.0792993369167989E-2</v>
      </c>
      <c r="L33" s="176"/>
    </row>
    <row r="34" spans="2:12" ht="14.4" thickBot="1" x14ac:dyDescent="0.3">
      <c r="B34" s="173"/>
      <c r="C34" s="178"/>
      <c r="D34" s="179" t="s">
        <v>29</v>
      </c>
      <c r="E34" s="180">
        <f>'Sales Table 4'!E64</f>
        <v>2.3004538609847389E-2</v>
      </c>
      <c r="F34" s="180">
        <f>'Sales Table 4'!F64</f>
        <v>2.2616551542224937E-2</v>
      </c>
      <c r="G34" s="180">
        <f>'Sales Table 4'!G64</f>
        <v>2.2599613751127637E-2</v>
      </c>
      <c r="H34" s="180">
        <f>'Sales Table 4'!H64</f>
        <v>2.2565722311581424E-2</v>
      </c>
      <c r="I34" s="180">
        <f>'Sales Table 4'!I64</f>
        <v>2.2344305145980368E-2</v>
      </c>
      <c r="J34" s="180">
        <f>'Sales Table 4'!J64</f>
        <v>2.2336889672638898E-2</v>
      </c>
      <c r="K34" s="180">
        <f>'Sales Table 4'!K64</f>
        <v>2.2383458282930254E-2</v>
      </c>
      <c r="L34" s="176"/>
    </row>
    <row r="35" spans="2:12" ht="14.4" thickBot="1" x14ac:dyDescent="0.3">
      <c r="B35" s="181"/>
      <c r="C35" s="182"/>
      <c r="D35" s="182"/>
      <c r="E35" s="182"/>
      <c r="F35" s="182"/>
      <c r="G35" s="182"/>
      <c r="H35" s="182"/>
      <c r="I35" s="182"/>
      <c r="J35" s="182"/>
      <c r="K35" s="182"/>
      <c r="L35" s="183"/>
    </row>
    <row r="36" spans="2:12" ht="14.4" thickBot="1" x14ac:dyDescent="0.3"/>
    <row r="37" spans="2:12" x14ac:dyDescent="0.25">
      <c r="B37" s="170"/>
      <c r="C37" s="171"/>
      <c r="D37" s="171"/>
      <c r="E37" s="171"/>
      <c r="F37" s="171"/>
      <c r="G37" s="171"/>
      <c r="H37" s="171"/>
      <c r="I37" s="171"/>
      <c r="J37" s="171"/>
      <c r="K37" s="171"/>
      <c r="L37" s="172"/>
    </row>
    <row r="38" spans="2:12" ht="15" customHeight="1" x14ac:dyDescent="0.25">
      <c r="B38" s="173"/>
      <c r="C38" s="178"/>
      <c r="D38" s="178"/>
      <c r="E38" s="210" t="s">
        <v>126</v>
      </c>
      <c r="F38" s="210"/>
      <c r="G38" s="210"/>
      <c r="H38" s="210"/>
      <c r="I38" s="210"/>
      <c r="J38" s="210"/>
      <c r="K38" s="210"/>
      <c r="L38" s="176"/>
    </row>
    <row r="39" spans="2:12" x14ac:dyDescent="0.25">
      <c r="B39" s="173"/>
      <c r="C39" s="178"/>
      <c r="D39" s="178"/>
      <c r="E39" s="209" t="s">
        <v>122</v>
      </c>
      <c r="F39" s="209"/>
      <c r="G39" s="209"/>
      <c r="H39" s="209"/>
      <c r="I39" s="209"/>
      <c r="J39" s="209"/>
      <c r="K39" s="209"/>
      <c r="L39" s="176"/>
    </row>
    <row r="40" spans="2:12" x14ac:dyDescent="0.25">
      <c r="B40" s="173"/>
      <c r="C40" s="178"/>
      <c r="D40" s="178"/>
      <c r="E40" s="178"/>
      <c r="F40" s="178"/>
      <c r="G40" s="178"/>
      <c r="H40" s="178"/>
      <c r="I40" s="178"/>
      <c r="J40" s="178"/>
      <c r="K40" s="178"/>
      <c r="L40" s="176"/>
    </row>
    <row r="41" spans="2:12" ht="14.4" thickBot="1" x14ac:dyDescent="0.3">
      <c r="B41" s="173"/>
      <c r="C41" s="179"/>
      <c r="D41" s="179" t="s">
        <v>21</v>
      </c>
      <c r="E41" s="179">
        <v>2015</v>
      </c>
      <c r="F41" s="179">
        <v>2016</v>
      </c>
      <c r="G41" s="179">
        <v>2017</v>
      </c>
      <c r="H41" s="179">
        <v>2018</v>
      </c>
      <c r="I41" s="179">
        <v>2019</v>
      </c>
      <c r="J41" s="179">
        <v>2020</v>
      </c>
      <c r="K41" s="179">
        <v>2021</v>
      </c>
      <c r="L41" s="176"/>
    </row>
    <row r="42" spans="2:12" ht="14.4" thickBot="1" x14ac:dyDescent="0.3">
      <c r="B42" s="173"/>
      <c r="C42" s="178"/>
      <c r="D42" s="179" t="s">
        <v>24</v>
      </c>
      <c r="E42" s="180">
        <f>'Stock Table 3'!E53</f>
        <v>0.61702540190767297</v>
      </c>
      <c r="F42" s="180">
        <f>'Stock Table 3'!F53</f>
        <v>0.66493487538240803</v>
      </c>
      <c r="G42" s="180">
        <f>'Stock Table 3'!G53</f>
        <v>0.66088283018454397</v>
      </c>
      <c r="H42" s="180">
        <f>'Stock Table 3'!H53</f>
        <v>0.61776222423469396</v>
      </c>
      <c r="I42" s="180">
        <f>'Stock Table 3'!I53</f>
        <v>0.57158672500576702</v>
      </c>
      <c r="J42" s="180">
        <f>'Stock Table 3'!J53</f>
        <v>0.51506586589416603</v>
      </c>
      <c r="K42" s="180">
        <f>'Stock Table 3'!K53</f>
        <v>0.464747323970297</v>
      </c>
      <c r="L42" s="176"/>
    </row>
    <row r="43" spans="2:12" ht="14.4" thickBot="1" x14ac:dyDescent="0.3">
      <c r="B43" s="173"/>
      <c r="C43" s="178"/>
      <c r="D43" s="179" t="s">
        <v>30</v>
      </c>
      <c r="E43" s="180">
        <f>'Stock Table 3'!E54</f>
        <v>1.09660057689875E-2</v>
      </c>
      <c r="F43" s="180">
        <f>'Stock Table 3'!F54</f>
        <v>7.06387239844934E-3</v>
      </c>
      <c r="G43" s="180">
        <f>'Stock Table 3'!G54</f>
        <v>4.3447814360378402E-3</v>
      </c>
      <c r="H43" s="180">
        <f>'Stock Table 3'!H54</f>
        <v>2.4791189653885302E-3</v>
      </c>
      <c r="I43" s="180">
        <f>'Stock Table 3'!I54</f>
        <v>1.2633819081671899E-3</v>
      </c>
      <c r="J43" s="180">
        <f>'Stock Table 3'!J54</f>
        <v>5.5124943342046095E-4</v>
      </c>
      <c r="K43" s="180">
        <f>'Stock Table 3'!K54</f>
        <v>1.9074696318782501E-4</v>
      </c>
      <c r="L43" s="176"/>
    </row>
    <row r="44" spans="2:12" ht="14.4" thickBot="1" x14ac:dyDescent="0.3">
      <c r="B44" s="173"/>
      <c r="C44" s="178"/>
      <c r="D44" s="179" t="s">
        <v>35</v>
      </c>
      <c r="E44" s="180">
        <f>'Stock Table 3'!E55</f>
        <v>8.3763368665427298E-3</v>
      </c>
      <c r="F44" s="180">
        <f>'Stock Table 3'!F55</f>
        <v>9.4489180303261103E-3</v>
      </c>
      <c r="G44" s="180">
        <f>'Stock Table 3'!G55</f>
        <v>1.14098629300428E-2</v>
      </c>
      <c r="H44" s="180">
        <f>'Stock Table 3'!H55</f>
        <v>1.3981341928303E-2</v>
      </c>
      <c r="I44" s="180">
        <f>'Stock Table 3'!I55</f>
        <v>1.67743465943988E-2</v>
      </c>
      <c r="J44" s="180">
        <f>'Stock Table 3'!J55</f>
        <v>1.79274797077211E-2</v>
      </c>
      <c r="K44" s="180">
        <f>'Stock Table 3'!K55</f>
        <v>1.8830689797980801E-2</v>
      </c>
      <c r="L44" s="176"/>
    </row>
    <row r="45" spans="2:12" ht="14.4" thickBot="1" x14ac:dyDescent="0.3">
      <c r="B45" s="173"/>
      <c r="C45" s="178"/>
      <c r="D45" s="179" t="s">
        <v>25</v>
      </c>
      <c r="E45" s="180">
        <f>'Stock Table 3'!E56</f>
        <v>9.2137865629206492E-3</v>
      </c>
      <c r="F45" s="180">
        <f>'Stock Table 3'!F56</f>
        <v>1.54391036125826E-2</v>
      </c>
      <c r="G45" s="180">
        <f>'Stock Table 3'!G56</f>
        <v>3.23779130036254E-2</v>
      </c>
      <c r="H45" s="180">
        <f>'Stock Table 3'!H56</f>
        <v>4.9807636795340698E-2</v>
      </c>
      <c r="I45" s="180">
        <f>'Stock Table 3'!I56</f>
        <v>5.8419953565428999E-2</v>
      </c>
      <c r="J45" s="180">
        <f>'Stock Table 3'!J56</f>
        <v>6.3565656185987501E-2</v>
      </c>
      <c r="K45" s="180">
        <f>'Stock Table 3'!K56</f>
        <v>6.8416575117020095E-2</v>
      </c>
      <c r="L45" s="176"/>
    </row>
    <row r="46" spans="2:12" ht="14.4" thickBot="1" x14ac:dyDescent="0.3">
      <c r="B46" s="173"/>
      <c r="C46" s="178"/>
      <c r="D46" s="179" t="s">
        <v>37</v>
      </c>
      <c r="E46" s="180">
        <f>'Stock Table 3'!E57</f>
        <v>2.3760535371418002E-3</v>
      </c>
      <c r="F46" s="180">
        <f>'Stock Table 3'!F57</f>
        <v>1.4414228563657001E-3</v>
      </c>
      <c r="G46" s="180">
        <f>'Stock Table 3'!G57</f>
        <v>8.5758956534251701E-4</v>
      </c>
      <c r="H46" s="180">
        <f>'Stock Table 3'!H57</f>
        <v>4.6246698398692902E-4</v>
      </c>
      <c r="I46" s="180">
        <f>'Stock Table 3'!I57</f>
        <v>2.10890470094141E-4</v>
      </c>
      <c r="J46" s="180">
        <f>'Stock Table 3'!J57</f>
        <v>7.6305895688418097E-5</v>
      </c>
      <c r="K46" s="180">
        <f>'Stock Table 3'!K57</f>
        <v>1.97845843906822E-5</v>
      </c>
      <c r="L46" s="176"/>
    </row>
    <row r="47" spans="2:12" ht="14.4" thickBot="1" x14ac:dyDescent="0.3">
      <c r="B47" s="173"/>
      <c r="C47" s="178"/>
      <c r="D47" s="179" t="s">
        <v>31</v>
      </c>
      <c r="E47" s="180">
        <f>'Stock Table 3'!E58</f>
        <v>5.7143614515081098E-2</v>
      </c>
      <c r="F47" s="180">
        <f>'Stock Table 3'!F58</f>
        <v>3.64610528457101E-2</v>
      </c>
      <c r="G47" s="180">
        <f>'Stock Table 3'!G58</f>
        <v>2.1974142547012399E-2</v>
      </c>
      <c r="H47" s="180">
        <f>'Stock Table 3'!H58</f>
        <v>1.20179255368388E-2</v>
      </c>
      <c r="I47" s="180">
        <f>'Stock Table 3'!I58</f>
        <v>5.6027343012160303E-3</v>
      </c>
      <c r="J47" s="180">
        <f>'Stock Table 3'!J58</f>
        <v>2.0960094007444301E-3</v>
      </c>
      <c r="K47" s="180">
        <f>'Stock Table 3'!K58</f>
        <v>5.80134643652095E-4</v>
      </c>
      <c r="L47" s="176"/>
    </row>
    <row r="48" spans="2:12" ht="14.4" thickBot="1" x14ac:dyDescent="0.3">
      <c r="B48" s="173"/>
      <c r="C48" s="178"/>
      <c r="D48" s="179" t="s">
        <v>26</v>
      </c>
      <c r="E48" s="180">
        <f>'Stock Table 3'!E59</f>
        <v>8.7662725948528405E-2</v>
      </c>
      <c r="F48" s="180">
        <f>'Stock Table 3'!F59</f>
        <v>6.8663675801147794E-2</v>
      </c>
      <c r="G48" s="180">
        <f>'Stock Table 3'!G59</f>
        <v>5.3799072380628699E-2</v>
      </c>
      <c r="H48" s="180">
        <f>'Stock Table 3'!H59</f>
        <v>4.0478260817487399E-2</v>
      </c>
      <c r="I48" s="180">
        <f>'Stock Table 3'!I59</f>
        <v>3.1215700896244501E-2</v>
      </c>
      <c r="J48" s="180">
        <f>'Stock Table 3'!J59</f>
        <v>2.4828188902367099E-2</v>
      </c>
      <c r="K48" s="180">
        <f>'Stock Table 3'!K59</f>
        <v>2.1458723206423599E-2</v>
      </c>
      <c r="L48" s="176"/>
    </row>
    <row r="49" spans="2:12" ht="14.4" thickBot="1" x14ac:dyDescent="0.3">
      <c r="B49" s="173"/>
      <c r="C49" s="178"/>
      <c r="D49" s="179" t="s">
        <v>27</v>
      </c>
      <c r="E49" s="180">
        <f>'Stock Table 3'!E60</f>
        <v>0.17849498240112599</v>
      </c>
      <c r="F49" s="180">
        <f>'Stock Table 3'!F60</f>
        <v>0.13424371482056099</v>
      </c>
      <c r="G49" s="180">
        <f>'Stock Table 3'!G60</f>
        <v>0.10068648999162801</v>
      </c>
      <c r="H49" s="180">
        <f>'Stock Table 3'!H60</f>
        <v>7.2861840591447596E-2</v>
      </c>
      <c r="I49" s="180">
        <f>'Stock Table 3'!I60</f>
        <v>4.91622923597098E-2</v>
      </c>
      <c r="J49" s="180">
        <f>'Stock Table 3'!J60</f>
        <v>3.05890998179018E-2</v>
      </c>
      <c r="K49" s="180">
        <f>'Stock Table 3'!K60</f>
        <v>1.7161144798928201E-2</v>
      </c>
      <c r="L49" s="176"/>
    </row>
    <row r="50" spans="2:12" ht="14.4" thickBot="1" x14ac:dyDescent="0.3">
      <c r="B50" s="173"/>
      <c r="C50" s="178"/>
      <c r="D50" s="179" t="s">
        <v>28</v>
      </c>
      <c r="E50" s="180">
        <f>'Stock Table 3'!E61</f>
        <v>2.27325936410132E-2</v>
      </c>
      <c r="F50" s="180">
        <f>'Stock Table 3'!F61</f>
        <v>1.8795148398936399E-2</v>
      </c>
      <c r="G50" s="180">
        <f>'Stock Table 3'!G61</f>
        <v>1.6117248130464501E-2</v>
      </c>
      <c r="H50" s="180">
        <f>'Stock Table 3'!H61</f>
        <v>1.40641028850295E-2</v>
      </c>
      <c r="I50" s="180">
        <f>'Stock Table 3'!I61</f>
        <v>1.3077722657498301E-2</v>
      </c>
      <c r="J50" s="180">
        <f>'Stock Table 3'!J61</f>
        <v>1.13610775062468E-2</v>
      </c>
      <c r="K50" s="180">
        <f>'Stock Table 3'!K61</f>
        <v>1.00006556737928E-2</v>
      </c>
      <c r="L50" s="176"/>
    </row>
    <row r="51" spans="2:12" ht="14.4" thickBot="1" x14ac:dyDescent="0.3">
      <c r="B51" s="173"/>
      <c r="C51" s="178"/>
      <c r="D51" s="179" t="s">
        <v>29</v>
      </c>
      <c r="E51" s="180">
        <f>'Stock Table 3'!E62</f>
        <v>6.0084988509859502E-3</v>
      </c>
      <c r="F51" s="180">
        <f>'Stock Table 3'!F62</f>
        <v>4.3508215853512597E-2</v>
      </c>
      <c r="G51" s="180">
        <f>'Stock Table 3'!G62</f>
        <v>9.7550069830674199E-2</v>
      </c>
      <c r="H51" s="180">
        <f>'Stock Table 3'!H62</f>
        <v>0.17608508126148401</v>
      </c>
      <c r="I51" s="180">
        <f>'Stock Table 3'!I62</f>
        <v>0.25268625224147601</v>
      </c>
      <c r="J51" s="180">
        <f>'Stock Table 3'!J62</f>
        <v>0.33393906725575601</v>
      </c>
      <c r="K51" s="180">
        <f>'Stock Table 3'!K62</f>
        <v>0.39859422124432597</v>
      </c>
      <c r="L51" s="176"/>
    </row>
    <row r="52" spans="2:12" ht="14.4" thickBot="1" x14ac:dyDescent="0.3">
      <c r="B52" s="181"/>
      <c r="C52" s="182"/>
      <c r="D52" s="182"/>
      <c r="E52" s="182"/>
      <c r="F52" s="182"/>
      <c r="G52" s="182"/>
      <c r="H52" s="182"/>
      <c r="I52" s="182"/>
      <c r="J52" s="182"/>
      <c r="K52" s="182"/>
      <c r="L52" s="183"/>
    </row>
    <row r="53" spans="2:12" ht="14.4" thickBot="1" x14ac:dyDescent="0.3"/>
    <row r="54" spans="2:12" x14ac:dyDescent="0.25">
      <c r="B54" s="170"/>
      <c r="C54" s="171"/>
      <c r="D54" s="171"/>
      <c r="E54" s="171"/>
      <c r="F54" s="171"/>
      <c r="G54" s="171"/>
      <c r="H54" s="171"/>
      <c r="I54" s="171"/>
      <c r="J54" s="171"/>
      <c r="K54" s="171"/>
      <c r="L54" s="172"/>
    </row>
    <row r="55" spans="2:12" ht="15" customHeight="1" x14ac:dyDescent="0.25">
      <c r="B55" s="173"/>
      <c r="C55" s="190"/>
      <c r="D55" s="190"/>
      <c r="E55" s="211" t="s">
        <v>151</v>
      </c>
      <c r="F55" s="211"/>
      <c r="G55" s="211"/>
      <c r="H55" s="211"/>
      <c r="I55" s="211"/>
      <c r="J55" s="211"/>
      <c r="K55" s="211"/>
      <c r="L55" s="176"/>
    </row>
    <row r="56" spans="2:12" x14ac:dyDescent="0.25">
      <c r="B56" s="173"/>
      <c r="C56" s="190"/>
      <c r="D56" s="190"/>
      <c r="E56" s="212" t="s">
        <v>122</v>
      </c>
      <c r="F56" s="212"/>
      <c r="G56" s="212"/>
      <c r="H56" s="212"/>
      <c r="I56" s="212"/>
      <c r="J56" s="212"/>
      <c r="K56" s="212"/>
      <c r="L56" s="176"/>
    </row>
    <row r="57" spans="2:12" ht="14.25" customHeight="1" x14ac:dyDescent="0.25">
      <c r="B57" s="173"/>
      <c r="C57" s="191"/>
      <c r="D57" s="190"/>
      <c r="E57" s="206"/>
      <c r="F57" s="206"/>
      <c r="G57" s="206"/>
      <c r="H57" s="206"/>
      <c r="I57" s="206"/>
      <c r="J57" s="206"/>
      <c r="K57" s="206"/>
      <c r="L57" s="176"/>
    </row>
    <row r="58" spans="2:12" x14ac:dyDescent="0.25">
      <c r="B58" s="173"/>
      <c r="C58" s="190"/>
      <c r="D58" s="190"/>
      <c r="E58" s="190"/>
      <c r="F58" s="190"/>
      <c r="G58" s="190"/>
      <c r="H58" s="190"/>
      <c r="I58" s="190"/>
      <c r="J58" s="190"/>
      <c r="K58" s="190"/>
      <c r="L58" s="176"/>
    </row>
    <row r="59" spans="2:12" ht="14.4" thickBot="1" x14ac:dyDescent="0.3">
      <c r="B59" s="173"/>
      <c r="C59" s="192"/>
      <c r="D59" s="192" t="s">
        <v>21</v>
      </c>
      <c r="E59" s="192">
        <v>2015</v>
      </c>
      <c r="F59" s="192">
        <v>2016</v>
      </c>
      <c r="G59" s="192">
        <v>2017</v>
      </c>
      <c r="H59" s="192">
        <v>2018</v>
      </c>
      <c r="I59" s="192">
        <v>2019</v>
      </c>
      <c r="J59" s="192">
        <v>2020</v>
      </c>
      <c r="K59" s="192">
        <v>2021</v>
      </c>
      <c r="L59" s="176"/>
    </row>
    <row r="60" spans="2:12" ht="14.4" thickBot="1" x14ac:dyDescent="0.3">
      <c r="B60" s="173"/>
      <c r="C60" s="190"/>
      <c r="D60" s="192" t="s">
        <v>24</v>
      </c>
      <c r="E60" s="180">
        <f>'Stock Table 4'!E55</f>
        <v>0.61702540190767297</v>
      </c>
      <c r="F60" s="180">
        <f>'Stock Table 4'!F55</f>
        <v>0.69160062414657497</v>
      </c>
      <c r="G60" s="180">
        <f>'Stock Table 4'!G55</f>
        <v>0.74884569113358801</v>
      </c>
      <c r="H60" s="180">
        <f>'Stock Table 4'!H55</f>
        <v>0.79255170331085301</v>
      </c>
      <c r="I60" s="180">
        <f>'Stock Table 4'!I55</f>
        <v>0.82430279677210205</v>
      </c>
      <c r="J60" s="180">
        <f>'Stock Table 4'!J55</f>
        <v>0.84436581787201803</v>
      </c>
      <c r="K60" s="180">
        <f>'Stock Table 4'!K55</f>
        <v>0.85616171148028497</v>
      </c>
      <c r="L60" s="176"/>
    </row>
    <row r="61" spans="2:12" ht="14.4" thickBot="1" x14ac:dyDescent="0.3">
      <c r="B61" s="173"/>
      <c r="C61" s="190"/>
      <c r="D61" s="192" t="s">
        <v>30</v>
      </c>
      <c r="E61" s="180">
        <f>'Stock Table 4'!E56</f>
        <v>1.09660057689875E-2</v>
      </c>
      <c r="F61" s="180">
        <f>'Stock Table 4'!F56</f>
        <v>7.0967720327085896E-3</v>
      </c>
      <c r="G61" s="180">
        <f>'Stock Table 4'!G56</f>
        <v>4.2922404883507697E-3</v>
      </c>
      <c r="H61" s="180">
        <f>'Stock Table 4'!H56</f>
        <v>2.3991871441546302E-3</v>
      </c>
      <c r="I61" s="180">
        <f>'Stock Table 4'!I56</f>
        <v>1.21137784808049E-3</v>
      </c>
      <c r="J61" s="180">
        <f>'Stock Table 4'!J56</f>
        <v>5.2709237966183805E-4</v>
      </c>
      <c r="K61" s="180">
        <f>'Stock Table 4'!K56</f>
        <v>1.81854537396883E-4</v>
      </c>
      <c r="L61" s="176"/>
    </row>
    <row r="62" spans="2:12" ht="14.4" thickBot="1" x14ac:dyDescent="0.3">
      <c r="B62" s="173"/>
      <c r="C62" s="190"/>
      <c r="D62" s="192" t="s">
        <v>35</v>
      </c>
      <c r="E62" s="180">
        <f>'Stock Table 4'!E57</f>
        <v>8.3763368665427298E-3</v>
      </c>
      <c r="F62" s="180">
        <f>'Stock Table 4'!F57</f>
        <v>9.1152624393662802E-3</v>
      </c>
      <c r="G62" s="180">
        <f>'Stock Table 4'!G57</f>
        <v>9.5040148752290592E-3</v>
      </c>
      <c r="H62" s="180">
        <f>'Stock Table 4'!H57</f>
        <v>9.4676833820325698E-3</v>
      </c>
      <c r="I62" s="180">
        <f>'Stock Table 4'!I57</f>
        <v>9.0058244801374202E-3</v>
      </c>
      <c r="J62" s="180">
        <f>'Stock Table 4'!J57</f>
        <v>8.4187178090529904E-3</v>
      </c>
      <c r="K62" s="180">
        <f>'Stock Table 4'!K57</f>
        <v>7.8750689067063704E-3</v>
      </c>
      <c r="L62" s="176"/>
    </row>
    <row r="63" spans="2:12" ht="14.4" thickBot="1" x14ac:dyDescent="0.3">
      <c r="B63" s="173"/>
      <c r="C63" s="190"/>
      <c r="D63" s="192" t="s">
        <v>25</v>
      </c>
      <c r="E63" s="180">
        <f>'Stock Table 4'!E58</f>
        <v>9.2137865629206492E-3</v>
      </c>
      <c r="F63" s="180">
        <f>'Stock Table 4'!F58</f>
        <v>1.6736289433412099E-2</v>
      </c>
      <c r="G63" s="180">
        <f>'Stock Table 4'!G58</f>
        <v>2.32952646506869E-2</v>
      </c>
      <c r="H63" s="180">
        <f>'Stock Table 4'!H58</f>
        <v>2.88648362439138E-2</v>
      </c>
      <c r="I63" s="180">
        <f>'Stock Table 4'!I58</f>
        <v>3.34498601655661E-2</v>
      </c>
      <c r="J63" s="180">
        <f>'Stock Table 4'!J58</f>
        <v>3.74922728316818E-2</v>
      </c>
      <c r="K63" s="180">
        <f>'Stock Table 4'!K58</f>
        <v>4.1155671936377897E-2</v>
      </c>
      <c r="L63" s="176"/>
    </row>
    <row r="64" spans="2:12" ht="14.4" thickBot="1" x14ac:dyDescent="0.3">
      <c r="B64" s="173"/>
      <c r="C64" s="190"/>
      <c r="D64" s="192" t="s">
        <v>37</v>
      </c>
      <c r="E64" s="180">
        <f>'Stock Table 4'!E59</f>
        <v>2.3760535371418002E-3</v>
      </c>
      <c r="F64" s="180">
        <f>'Stock Table 4'!F59</f>
        <v>1.4481362116066201E-3</v>
      </c>
      <c r="G64" s="180">
        <f>'Stock Table 4'!G59</f>
        <v>8.4721883227965302E-4</v>
      </c>
      <c r="H64" s="180">
        <f>'Stock Table 4'!H59</f>
        <v>4.47556110887772E-4</v>
      </c>
      <c r="I64" s="180">
        <f>'Stock Table 4'!I59</f>
        <v>2.0220967404380199E-4</v>
      </c>
      <c r="J64" s="180">
        <f>'Stock Table 4'!J59</f>
        <v>7.2961990892349098E-5</v>
      </c>
      <c r="K64" s="180">
        <f>'Stock Table 4'!K59</f>
        <v>1.88622475651908E-5</v>
      </c>
      <c r="L64" s="176"/>
    </row>
    <row r="65" spans="2:12" ht="14.4" thickBot="1" x14ac:dyDescent="0.3">
      <c r="B65" s="173"/>
      <c r="C65" s="190"/>
      <c r="D65" s="192" t="s">
        <v>31</v>
      </c>
      <c r="E65" s="180">
        <f>'Stock Table 4'!E60</f>
        <v>5.7143614515081098E-2</v>
      </c>
      <c r="F65" s="180">
        <f>'Stock Table 4'!F60</f>
        <v>3.8446828274314199E-2</v>
      </c>
      <c r="G65" s="180">
        <f>'Stock Table 4'!G60</f>
        <v>2.52390548541735E-2</v>
      </c>
      <c r="H65" s="180">
        <f>'Stock Table 4'!H60</f>
        <v>1.6564800641638702E-2</v>
      </c>
      <c r="I65" s="180">
        <f>'Stock Table 4'!I60</f>
        <v>1.1441496845746199E-2</v>
      </c>
      <c r="J65" s="180">
        <f>'Stock Table 4'!J60</f>
        <v>8.9168991479232698E-3</v>
      </c>
      <c r="K65" s="180">
        <f>'Stock Table 4'!K60</f>
        <v>8.0018694550151297E-3</v>
      </c>
      <c r="L65" s="176"/>
    </row>
    <row r="66" spans="2:12" ht="14.4" thickBot="1" x14ac:dyDescent="0.3">
      <c r="B66" s="173"/>
      <c r="C66" s="190"/>
      <c r="D66" s="192" t="s">
        <v>26</v>
      </c>
      <c r="E66" s="180">
        <f>'Stock Table 4'!E61</f>
        <v>8.7662725948528405E-2</v>
      </c>
      <c r="F66" s="180">
        <f>'Stock Table 4'!F61</f>
        <v>7.0296842859853603E-2</v>
      </c>
      <c r="G66" s="180">
        <f>'Stock Table 4'!G61</f>
        <v>5.6480623818721001E-2</v>
      </c>
      <c r="H66" s="180">
        <f>'Stock Table 4'!H61</f>
        <v>4.5788589292460498E-2</v>
      </c>
      <c r="I66" s="180">
        <f>'Stock Table 4'!I61</f>
        <v>3.9078179291880601E-2</v>
      </c>
      <c r="J66" s="180">
        <f>'Stock Table 4'!J61</f>
        <v>3.6367424295571597E-2</v>
      </c>
      <c r="K66" s="180">
        <f>'Stock Table 4'!K61</f>
        <v>3.5590988020962902E-2</v>
      </c>
      <c r="L66" s="176"/>
    </row>
    <row r="67" spans="2:12" ht="14.4" thickBot="1" x14ac:dyDescent="0.3">
      <c r="B67" s="173"/>
      <c r="C67" s="190"/>
      <c r="D67" s="192" t="s">
        <v>27</v>
      </c>
      <c r="E67" s="180">
        <f>'Stock Table 4'!E62</f>
        <v>0.17849498240112599</v>
      </c>
      <c r="F67" s="180">
        <f>'Stock Table 4'!F62</f>
        <v>0.134874942257772</v>
      </c>
      <c r="G67" s="180">
        <f>'Stock Table 4'!G62</f>
        <v>9.9481085271435093E-2</v>
      </c>
      <c r="H67" s="180">
        <f>'Stock Table 4'!H62</f>
        <v>7.0529776982241901E-2</v>
      </c>
      <c r="I67" s="180">
        <f>'Stock Table 4'!I62</f>
        <v>4.7159892730915198E-2</v>
      </c>
      <c r="J67" s="180">
        <f>'Stock Table 4'!J62</f>
        <v>2.9273170243114901E-2</v>
      </c>
      <c r="K67" s="180">
        <f>'Stock Table 4'!K62</f>
        <v>1.6388351996726402E-2</v>
      </c>
      <c r="L67" s="176"/>
    </row>
    <row r="68" spans="2:12" ht="14.4" thickBot="1" x14ac:dyDescent="0.3">
      <c r="B68" s="173"/>
      <c r="C68" s="190"/>
      <c r="D68" s="192" t="s">
        <v>28</v>
      </c>
      <c r="E68" s="180">
        <f>'Stock Table 4'!E63</f>
        <v>2.27325936410132E-2</v>
      </c>
      <c r="F68" s="180">
        <f>'Stock Table 4'!F63</f>
        <v>1.94287573944468E-2</v>
      </c>
      <c r="G68" s="180">
        <f>'Stock Table 4'!G63</f>
        <v>1.71186167114659E-2</v>
      </c>
      <c r="H68" s="180">
        <f>'Stock Table 4'!H63</f>
        <v>1.5510696652492601E-2</v>
      </c>
      <c r="I68" s="180">
        <f>'Stock Table 4'!I63</f>
        <v>1.43349527513753E-2</v>
      </c>
      <c r="J68" s="180">
        <f>'Stock Table 4'!J63</f>
        <v>1.3436833707442499E-2</v>
      </c>
      <c r="K68" s="180">
        <f>'Stock Table 4'!K63</f>
        <v>1.27508056185402E-2</v>
      </c>
      <c r="L68" s="176"/>
    </row>
    <row r="69" spans="2:12" ht="14.4" thickBot="1" x14ac:dyDescent="0.3">
      <c r="B69" s="173"/>
      <c r="C69" s="190"/>
      <c r="D69" s="192" t="s">
        <v>29</v>
      </c>
      <c r="E69" s="180">
        <f>'Stock Table 4'!E64</f>
        <v>6.0084988509859502E-3</v>
      </c>
      <c r="F69" s="180">
        <f>'Stock Table 4'!F64</f>
        <v>1.0955544949945301E-2</v>
      </c>
      <c r="G69" s="180">
        <f>'Stock Table 4'!G64</f>
        <v>1.48961893640705E-2</v>
      </c>
      <c r="H69" s="180">
        <f>'Stock Table 4'!H64</f>
        <v>1.7875170239324299E-2</v>
      </c>
      <c r="I69" s="180">
        <f>'Stock Table 4'!I64</f>
        <v>1.9813409440152498E-2</v>
      </c>
      <c r="J69" s="180">
        <f>'Stock Table 4'!J64</f>
        <v>2.11288097226409E-2</v>
      </c>
      <c r="K69" s="180">
        <f>'Stock Table 4'!K64</f>
        <v>2.1874815800423698E-2</v>
      </c>
      <c r="L69" s="176"/>
    </row>
    <row r="70" spans="2:12" ht="14.4" thickBot="1" x14ac:dyDescent="0.3">
      <c r="B70" s="181"/>
      <c r="C70" s="182"/>
      <c r="D70" s="193"/>
      <c r="E70" s="182"/>
      <c r="F70" s="182"/>
      <c r="G70" s="182"/>
      <c r="H70" s="182"/>
      <c r="I70" s="182"/>
      <c r="J70" s="182"/>
      <c r="K70" s="182"/>
      <c r="L70" s="183"/>
    </row>
    <row r="71" spans="2:12" ht="14.4" thickBot="1" x14ac:dyDescent="0.3"/>
    <row r="72" spans="2:12" x14ac:dyDescent="0.25">
      <c r="B72" s="170"/>
      <c r="C72" s="171"/>
      <c r="D72" s="171"/>
      <c r="E72" s="171"/>
      <c r="F72" s="171"/>
      <c r="G72" s="171"/>
      <c r="H72" s="171"/>
      <c r="I72" s="171"/>
      <c r="J72" s="171"/>
      <c r="K72" s="171"/>
      <c r="L72" s="172"/>
    </row>
    <row r="73" spans="2:12" ht="15" customHeight="1" x14ac:dyDescent="0.25">
      <c r="B73" s="173"/>
      <c r="C73" s="178"/>
      <c r="D73" s="178"/>
      <c r="E73" s="210" t="s">
        <v>127</v>
      </c>
      <c r="F73" s="210"/>
      <c r="G73" s="210"/>
      <c r="H73" s="210"/>
      <c r="I73" s="210"/>
      <c r="J73" s="210"/>
      <c r="K73" s="210"/>
      <c r="L73" s="176"/>
    </row>
    <row r="74" spans="2:12" x14ac:dyDescent="0.25">
      <c r="B74" s="173"/>
      <c r="C74" s="178"/>
      <c r="D74" s="178"/>
      <c r="E74" s="209" t="s">
        <v>128</v>
      </c>
      <c r="F74" s="209"/>
      <c r="G74" s="209"/>
      <c r="H74" s="209"/>
      <c r="I74" s="209"/>
      <c r="J74" s="209"/>
      <c r="K74" s="209"/>
      <c r="L74" s="176"/>
    </row>
    <row r="75" spans="2:12" ht="14.25" customHeight="1" x14ac:dyDescent="0.25">
      <c r="B75" s="173"/>
      <c r="C75" s="184"/>
      <c r="D75" s="178"/>
      <c r="E75" s="205"/>
      <c r="F75" s="205"/>
      <c r="G75" s="205"/>
      <c r="H75" s="205"/>
      <c r="I75" s="205"/>
      <c r="J75" s="205"/>
      <c r="K75" s="205"/>
      <c r="L75" s="176"/>
    </row>
    <row r="76" spans="2:12" x14ac:dyDescent="0.25">
      <c r="B76" s="173"/>
      <c r="C76" s="178"/>
      <c r="D76" s="178"/>
      <c r="E76" s="178"/>
      <c r="F76" s="178"/>
      <c r="G76" s="178"/>
      <c r="H76" s="178"/>
      <c r="I76" s="178"/>
      <c r="J76" s="178"/>
      <c r="K76" s="178"/>
      <c r="L76" s="176"/>
    </row>
    <row r="77" spans="2:12" ht="14.4" thickBot="1" x14ac:dyDescent="0.3">
      <c r="B77" s="173"/>
      <c r="C77" s="179"/>
      <c r="D77" s="179" t="s">
        <v>125</v>
      </c>
      <c r="E77" s="179">
        <v>2015</v>
      </c>
      <c r="F77" s="179">
        <v>2016</v>
      </c>
      <c r="G77" s="179">
        <v>2017</v>
      </c>
      <c r="H77" s="179">
        <v>2018</v>
      </c>
      <c r="I77" s="179">
        <v>2019</v>
      </c>
      <c r="J77" s="179">
        <v>2020</v>
      </c>
      <c r="K77" s="179">
        <v>2021</v>
      </c>
      <c r="L77" s="176"/>
    </row>
    <row r="78" spans="2:12" ht="14.4" thickBot="1" x14ac:dyDescent="0.3">
      <c r="B78" s="173"/>
      <c r="C78" s="178"/>
      <c r="D78" s="202" t="s">
        <v>157</v>
      </c>
      <c r="E78" s="185">
        <f>'Stock Table 2'!D16</f>
        <v>225.14129349052197</v>
      </c>
      <c r="F78" s="185">
        <f>'Stock Table 2'!E16</f>
        <v>217.25096486390299</v>
      </c>
      <c r="G78" s="185">
        <f>'Stock Table 2'!F16</f>
        <v>208.71810678965298</v>
      </c>
      <c r="H78" s="185">
        <f>'Stock Table 2'!G16</f>
        <v>200.31876756398984</v>
      </c>
      <c r="I78" s="185">
        <f>'Stock Table 2'!H16</f>
        <v>193.7723547627732</v>
      </c>
      <c r="J78" s="185">
        <f>'Stock Table 2'!I16</f>
        <v>188.0960178420425</v>
      </c>
      <c r="K78" s="185">
        <f>'Stock Table 2'!J16</f>
        <v>183.82714429351296</v>
      </c>
      <c r="L78" s="176"/>
    </row>
    <row r="79" spans="2:12" ht="14.4" thickBot="1" x14ac:dyDescent="0.3">
      <c r="B79" s="173"/>
      <c r="C79" s="178"/>
      <c r="D79" s="179" t="s">
        <v>19</v>
      </c>
      <c r="E79" s="185">
        <f>'Stock Table 2'!D38</f>
        <v>225.14129349052197</v>
      </c>
      <c r="F79" s="185">
        <f>'Stock Table 2'!E38</f>
        <v>219.09701007285682</v>
      </c>
      <c r="G79" s="185">
        <f>'Stock Table 2'!F38</f>
        <v>214.18099949249347</v>
      </c>
      <c r="H79" s="185">
        <f>'Stock Table 2'!G38</f>
        <v>210.39870544168704</v>
      </c>
      <c r="I79" s="185">
        <f>'Stock Table 2'!H38</f>
        <v>208.14862826437832</v>
      </c>
      <c r="J79" s="185">
        <f>'Stock Table 2'!I38</f>
        <v>207.17597667250718</v>
      </c>
      <c r="K79" s="185">
        <f>'Stock Table 2'!J38</f>
        <v>207.3019921392256</v>
      </c>
      <c r="L79" s="176"/>
    </row>
    <row r="80" spans="2:12" ht="14.4" thickBot="1" x14ac:dyDescent="0.3">
      <c r="B80" s="181"/>
      <c r="C80" s="182"/>
      <c r="D80" s="182"/>
      <c r="E80" s="182"/>
      <c r="F80" s="182"/>
      <c r="G80" s="182"/>
      <c r="H80" s="182"/>
      <c r="I80" s="182"/>
      <c r="J80" s="182"/>
      <c r="K80" s="182"/>
      <c r="L80" s="183"/>
    </row>
    <row r="81" spans="2:12" ht="14.4" thickBot="1" x14ac:dyDescent="0.3"/>
    <row r="82" spans="2:12" x14ac:dyDescent="0.25">
      <c r="B82" s="170"/>
      <c r="C82" s="171"/>
      <c r="D82" s="171"/>
      <c r="E82" s="171"/>
      <c r="F82" s="171"/>
      <c r="G82" s="171"/>
      <c r="H82" s="171"/>
      <c r="I82" s="171"/>
      <c r="J82" s="171"/>
      <c r="K82" s="171"/>
      <c r="L82" s="172"/>
    </row>
    <row r="83" spans="2:12" ht="30.75" customHeight="1" x14ac:dyDescent="0.25">
      <c r="B83" s="173"/>
      <c r="C83" s="174"/>
      <c r="D83" s="175"/>
      <c r="E83" s="175"/>
      <c r="F83" s="210" t="s">
        <v>129</v>
      </c>
      <c r="G83" s="210"/>
      <c r="H83" s="210"/>
      <c r="I83" s="210"/>
      <c r="J83" s="210"/>
      <c r="K83" s="210"/>
      <c r="L83" s="176"/>
    </row>
    <row r="84" spans="2:12" ht="15" customHeight="1" x14ac:dyDescent="0.25">
      <c r="B84" s="173"/>
      <c r="C84" s="174"/>
      <c r="D84" s="177"/>
      <c r="E84" s="177"/>
      <c r="F84" s="209" t="s">
        <v>128</v>
      </c>
      <c r="G84" s="209"/>
      <c r="H84" s="209"/>
      <c r="I84" s="209"/>
      <c r="J84" s="209"/>
      <c r="K84" s="209"/>
      <c r="L84" s="176"/>
    </row>
    <row r="85" spans="2:12" x14ac:dyDescent="0.25">
      <c r="B85" s="173"/>
      <c r="C85" s="178"/>
      <c r="D85" s="178"/>
      <c r="E85" s="178"/>
      <c r="F85" s="178"/>
      <c r="G85" s="178"/>
      <c r="H85" s="178"/>
      <c r="I85" s="178"/>
      <c r="J85" s="178"/>
      <c r="K85" s="178"/>
      <c r="L85" s="176"/>
    </row>
    <row r="86" spans="2:12" ht="14.4" thickBot="1" x14ac:dyDescent="0.3">
      <c r="B86" s="173"/>
      <c r="C86" s="179" t="s">
        <v>123</v>
      </c>
      <c r="D86" s="179" t="s">
        <v>148</v>
      </c>
      <c r="E86" s="179"/>
      <c r="F86" s="179">
        <v>2016</v>
      </c>
      <c r="G86" s="179">
        <v>2017</v>
      </c>
      <c r="H86" s="179">
        <v>2018</v>
      </c>
      <c r="I86" s="179">
        <v>2019</v>
      </c>
      <c r="J86" s="179">
        <v>2020</v>
      </c>
      <c r="K86" s="179">
        <v>2021</v>
      </c>
      <c r="L86" s="176"/>
    </row>
    <row r="87" spans="2:12" ht="14.4" thickBot="1" x14ac:dyDescent="0.3">
      <c r="B87" s="173"/>
      <c r="C87" s="179" t="s">
        <v>0</v>
      </c>
      <c r="D87" s="179" t="s">
        <v>121</v>
      </c>
      <c r="E87" s="178"/>
      <c r="F87" s="186">
        <f>'Savings Table 2'!D41</f>
        <v>-1.2997133728850936</v>
      </c>
      <c r="G87" s="186">
        <f>'Savings Table 2'!E41</f>
        <v>-0.36226590012574356</v>
      </c>
      <c r="H87" s="186">
        <f>'Savings Table 2'!F41</f>
        <v>-0.13805234650578235</v>
      </c>
      <c r="I87" s="186">
        <f>'Savings Table 2'!G41</f>
        <v>0.64452114750924405</v>
      </c>
      <c r="J87" s="186">
        <f>'Savings Table 2'!H41</f>
        <v>2.9621251757691027</v>
      </c>
      <c r="K87" s="186">
        <f>'Savings Table 2'!I41</f>
        <v>2.7522328234628457</v>
      </c>
      <c r="L87" s="176"/>
    </row>
    <row r="88" spans="2:12" ht="14.4" thickBot="1" x14ac:dyDescent="0.3">
      <c r="B88" s="173"/>
      <c r="C88" s="179" t="s">
        <v>1</v>
      </c>
      <c r="D88" s="179" t="s">
        <v>121</v>
      </c>
      <c r="E88" s="178"/>
      <c r="F88" s="186">
        <f>'Savings Table 2'!D66</f>
        <v>-1.0633321366087838</v>
      </c>
      <c r="G88" s="186">
        <f>'Savings Table 2'!E66</f>
        <v>-1.7249301267812549</v>
      </c>
      <c r="H88" s="186">
        <f>'Savings Table 2'!F66</f>
        <v>-1.0456791662519649</v>
      </c>
      <c r="I88" s="186">
        <f>'Savings Table 2'!G66</f>
        <v>-1.3446226890347748</v>
      </c>
      <c r="J88" s="186">
        <f>'Savings Table 2'!H66</f>
        <v>-0.60259802597230894</v>
      </c>
      <c r="K88" s="186">
        <f>'Savings Table 2'!I66</f>
        <v>-0.72268198783041426</v>
      </c>
      <c r="L88" s="176"/>
    </row>
    <row r="89" spans="2:12" ht="14.4" thickBot="1" x14ac:dyDescent="0.3">
      <c r="B89" s="181"/>
      <c r="C89" s="182"/>
      <c r="D89" s="182"/>
      <c r="E89" s="182"/>
      <c r="F89" s="182"/>
      <c r="G89" s="182"/>
      <c r="H89" s="182"/>
      <c r="I89" s="182"/>
      <c r="J89" s="182"/>
      <c r="K89" s="182"/>
      <c r="L89" s="183"/>
    </row>
  </sheetData>
  <mergeCells count="12">
    <mergeCell ref="E39:K39"/>
    <mergeCell ref="E55:K55"/>
    <mergeCell ref="E56:K56"/>
    <mergeCell ref="F83:K83"/>
    <mergeCell ref="F84:K84"/>
    <mergeCell ref="E73:K73"/>
    <mergeCell ref="E74:K74"/>
    <mergeCell ref="E3:K3"/>
    <mergeCell ref="E4:K4"/>
    <mergeCell ref="E20:K20"/>
    <mergeCell ref="E21:K21"/>
    <mergeCell ref="E38:K3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B1:L69"/>
  <sheetViews>
    <sheetView showGridLines="0" zoomScaleNormal="100" workbookViewId="0"/>
  </sheetViews>
  <sheetFormatPr defaultColWidth="8.69921875" defaultRowHeight="13.8" x14ac:dyDescent="0.25"/>
  <cols>
    <col min="1" max="1" width="3.19921875" style="169" customWidth="1"/>
    <col min="2" max="2" width="2.19921875" style="169" customWidth="1"/>
    <col min="3" max="3" width="12.69921875" style="169" bestFit="1" customWidth="1"/>
    <col min="4" max="4" width="22.09765625" style="169" bestFit="1" customWidth="1"/>
    <col min="5" max="16384" width="8.69921875" style="169"/>
  </cols>
  <sheetData>
    <row r="1" spans="2:12" ht="14.4" thickBot="1" x14ac:dyDescent="0.3"/>
    <row r="2" spans="2:12" x14ac:dyDescent="0.25">
      <c r="B2" s="170"/>
      <c r="C2" s="171"/>
      <c r="D2" s="171"/>
      <c r="E2" s="171"/>
      <c r="F2" s="171"/>
      <c r="G2" s="171"/>
      <c r="H2" s="171"/>
      <c r="I2" s="171"/>
      <c r="J2" s="171"/>
      <c r="K2" s="171"/>
      <c r="L2" s="172"/>
    </row>
    <row r="3" spans="2:12" ht="15" customHeight="1" x14ac:dyDescent="0.25">
      <c r="B3" s="173"/>
      <c r="C3" s="184"/>
      <c r="D3" s="184"/>
      <c r="E3" s="210" t="s">
        <v>124</v>
      </c>
      <c r="F3" s="210"/>
      <c r="G3" s="210"/>
      <c r="H3" s="210"/>
      <c r="I3" s="210"/>
      <c r="J3" s="210"/>
      <c r="K3" s="210"/>
      <c r="L3" s="176"/>
    </row>
    <row r="4" spans="2:12" x14ac:dyDescent="0.25">
      <c r="B4" s="173"/>
      <c r="C4" s="178"/>
      <c r="D4" s="178"/>
      <c r="E4" s="209" t="s">
        <v>122</v>
      </c>
      <c r="F4" s="209"/>
      <c r="G4" s="209"/>
      <c r="H4" s="209"/>
      <c r="I4" s="209"/>
      <c r="J4" s="209"/>
      <c r="K4" s="209"/>
      <c r="L4" s="176"/>
    </row>
    <row r="5" spans="2:12" x14ac:dyDescent="0.25">
      <c r="B5" s="173"/>
      <c r="C5" s="178"/>
      <c r="D5" s="178"/>
      <c r="E5" s="178"/>
      <c r="F5" s="178"/>
      <c r="G5" s="178"/>
      <c r="H5" s="178"/>
      <c r="I5" s="178"/>
      <c r="J5" s="178"/>
      <c r="K5" s="178"/>
      <c r="L5" s="176"/>
    </row>
    <row r="6" spans="2:12" ht="14.4" thickBot="1" x14ac:dyDescent="0.3">
      <c r="B6" s="173"/>
      <c r="C6" s="179"/>
      <c r="D6" s="179" t="s">
        <v>21</v>
      </c>
      <c r="E6" s="179">
        <v>2015</v>
      </c>
      <c r="F6" s="179">
        <v>2016</v>
      </c>
      <c r="G6" s="179">
        <v>2017</v>
      </c>
      <c r="H6" s="179">
        <v>2018</v>
      </c>
      <c r="I6" s="179">
        <v>2019</v>
      </c>
      <c r="J6" s="179">
        <v>2020</v>
      </c>
      <c r="K6" s="179">
        <v>2021</v>
      </c>
      <c r="L6" s="176"/>
    </row>
    <row r="7" spans="2:12" ht="14.4" thickBot="1" x14ac:dyDescent="0.3">
      <c r="B7" s="173"/>
      <c r="C7" s="178"/>
      <c r="D7" s="179" t="s">
        <v>32</v>
      </c>
      <c r="E7" s="180">
        <f>'Sales Table 3'!E41</f>
        <v>0.14106643787966466</v>
      </c>
      <c r="F7" s="180">
        <f>'Sales Table 3'!F41</f>
        <v>0.16255958912617915</v>
      </c>
      <c r="G7" s="180">
        <f>'Sales Table 3'!G41</f>
        <v>8.3991608399918691E-2</v>
      </c>
      <c r="H7" s="180">
        <f>'Sales Table 3'!H41</f>
        <v>9.4009248476590132E-2</v>
      </c>
      <c r="I7" s="180">
        <f>'Sales Table 3'!I41</f>
        <v>7.0401646897920181E-2</v>
      </c>
      <c r="J7" s="180">
        <f>'Sales Table 3'!J41</f>
        <v>5.1720165962168635E-2</v>
      </c>
      <c r="K7" s="180">
        <f>'Sales Table 3'!K41</f>
        <v>5.1341278154893775E-2</v>
      </c>
      <c r="L7" s="176"/>
    </row>
    <row r="8" spans="2:12" ht="14.4" thickBot="1" x14ac:dyDescent="0.3">
      <c r="B8" s="173"/>
      <c r="C8" s="178"/>
      <c r="D8" s="179" t="s">
        <v>33</v>
      </c>
      <c r="E8" s="180">
        <f>'Sales Table 3'!E42</f>
        <v>0.33058419869086042</v>
      </c>
      <c r="F8" s="180">
        <f>'Sales Table 3'!F42</f>
        <v>0.32142552524945633</v>
      </c>
      <c r="G8" s="180">
        <f>'Sales Table 3'!G42</f>
        <v>0.30302874951873987</v>
      </c>
      <c r="H8" s="180">
        <f>'Sales Table 3'!H42</f>
        <v>0.20826611760697214</v>
      </c>
      <c r="I8" s="180">
        <f>'Sales Table 3'!I42</f>
        <v>0.22636321864652253</v>
      </c>
      <c r="J8" s="180">
        <f>'Sales Table 3'!J42</f>
        <v>0.22853270663308323</v>
      </c>
      <c r="K8" s="180">
        <f>'Sales Table 3'!K42</f>
        <v>0.22563690543627007</v>
      </c>
      <c r="L8" s="176"/>
    </row>
    <row r="9" spans="2:12" ht="14.4" thickBot="1" x14ac:dyDescent="0.3">
      <c r="B9" s="173"/>
      <c r="C9" s="178"/>
      <c r="D9" s="179" t="s">
        <v>34</v>
      </c>
      <c r="E9" s="180">
        <f>'Sales Table 3'!E43</f>
        <v>0.26897787951220603</v>
      </c>
      <c r="F9" s="180">
        <f>'Sales Table 3'!F43</f>
        <v>0.25136900653270466</v>
      </c>
      <c r="G9" s="180">
        <f>'Sales Table 3'!G43</f>
        <v>0.27990391437918932</v>
      </c>
      <c r="H9" s="180">
        <f>'Sales Table 3'!H43</f>
        <v>0.25884777024056721</v>
      </c>
      <c r="I9" s="180">
        <f>'Sales Table 3'!I43</f>
        <v>0.2139580046752311</v>
      </c>
      <c r="J9" s="180">
        <f>'Sales Table 3'!J43</f>
        <v>0.22946849705848299</v>
      </c>
      <c r="K9" s="180">
        <f>'Sales Table 3'!K43</f>
        <v>0.22617313546270593</v>
      </c>
      <c r="L9" s="176"/>
    </row>
    <row r="10" spans="2:12" ht="14.4" thickBot="1" x14ac:dyDescent="0.3">
      <c r="B10" s="173"/>
      <c r="C10" s="178"/>
      <c r="D10" s="179" t="s">
        <v>35</v>
      </c>
      <c r="E10" s="180">
        <f>'Sales Table 3'!E44</f>
        <v>0.22827383234151064</v>
      </c>
      <c r="F10" s="180">
        <f>'Sales Table 3'!F44</f>
        <v>0.24060450350250531</v>
      </c>
      <c r="G10" s="180">
        <f>'Sales Table 3'!G44</f>
        <v>0.31290468797688292</v>
      </c>
      <c r="H10" s="180">
        <f>'Sales Table 3'!H44</f>
        <v>0.41915347595079289</v>
      </c>
      <c r="I10" s="180">
        <f>'Sales Table 3'!I44</f>
        <v>0.46770047261324099</v>
      </c>
      <c r="J10" s="180">
        <f>'Sales Table 3'!J44</f>
        <v>0.46642270726848412</v>
      </c>
      <c r="K10" s="180">
        <f>'Sales Table 3'!K44</f>
        <v>0.47316122692891055</v>
      </c>
      <c r="L10" s="176"/>
    </row>
    <row r="11" spans="2:12" ht="14.4" thickBot="1" x14ac:dyDescent="0.3">
      <c r="B11" s="173"/>
      <c r="C11" s="178"/>
      <c r="D11" s="179" t="s">
        <v>36</v>
      </c>
      <c r="E11" s="180">
        <f>'Sales Table 3'!E45</f>
        <v>3.1097651575758337E-2</v>
      </c>
      <c r="F11" s="180">
        <f>'Sales Table 3'!F45</f>
        <v>2.404137558915443E-2</v>
      </c>
      <c r="G11" s="180">
        <f>'Sales Table 3'!G45</f>
        <v>2.0171039725269228E-2</v>
      </c>
      <c r="H11" s="180">
        <f>'Sales Table 3'!H45</f>
        <v>1.9723387725077715E-2</v>
      </c>
      <c r="I11" s="180">
        <f>'Sales Table 3'!I45</f>
        <v>2.1576657167085268E-2</v>
      </c>
      <c r="J11" s="180">
        <f>'Sales Table 3'!J45</f>
        <v>2.3855923077781012E-2</v>
      </c>
      <c r="K11" s="180">
        <f>'Sales Table 3'!K45</f>
        <v>2.3687454017219601E-2</v>
      </c>
      <c r="L11" s="176"/>
    </row>
    <row r="12" spans="2:12" ht="14.4" thickBot="1" x14ac:dyDescent="0.3">
      <c r="B12" s="181"/>
      <c r="C12" s="182"/>
      <c r="D12" s="182"/>
      <c r="E12" s="182"/>
      <c r="F12" s="182"/>
      <c r="G12" s="182"/>
      <c r="H12" s="182"/>
      <c r="I12" s="182"/>
      <c r="J12" s="182"/>
      <c r="K12" s="182"/>
      <c r="L12" s="183"/>
    </row>
    <row r="13" spans="2:12" ht="14.4" thickBot="1" x14ac:dyDescent="0.3"/>
    <row r="14" spans="2:12" x14ac:dyDescent="0.25">
      <c r="B14" s="170"/>
      <c r="C14" s="171"/>
      <c r="D14" s="171"/>
      <c r="E14" s="171"/>
      <c r="F14" s="171"/>
      <c r="G14" s="171"/>
      <c r="H14" s="171"/>
      <c r="I14" s="171"/>
      <c r="J14" s="171"/>
      <c r="K14" s="171"/>
      <c r="L14" s="172"/>
    </row>
    <row r="15" spans="2:12" ht="15" customHeight="1" x14ac:dyDescent="0.25">
      <c r="B15" s="173"/>
      <c r="C15" s="184"/>
      <c r="D15" s="184"/>
      <c r="E15" s="210" t="s">
        <v>150</v>
      </c>
      <c r="F15" s="210"/>
      <c r="G15" s="210"/>
      <c r="H15" s="210"/>
      <c r="I15" s="210"/>
      <c r="J15" s="210"/>
      <c r="K15" s="210"/>
      <c r="L15" s="176"/>
    </row>
    <row r="16" spans="2:12" x14ac:dyDescent="0.25">
      <c r="B16" s="173"/>
      <c r="C16" s="178"/>
      <c r="D16" s="178"/>
      <c r="E16" s="209" t="s">
        <v>122</v>
      </c>
      <c r="F16" s="209"/>
      <c r="G16" s="209"/>
      <c r="H16" s="209"/>
      <c r="I16" s="209"/>
      <c r="J16" s="209"/>
      <c r="K16" s="209"/>
      <c r="L16" s="176"/>
    </row>
    <row r="17" spans="2:12" ht="14.25" customHeight="1" x14ac:dyDescent="0.25">
      <c r="B17" s="173"/>
      <c r="C17" s="184"/>
      <c r="D17" s="178"/>
      <c r="E17" s="205"/>
      <c r="F17" s="205"/>
      <c r="G17" s="205"/>
      <c r="H17" s="205"/>
      <c r="I17" s="205"/>
      <c r="J17" s="205"/>
      <c r="K17" s="205"/>
      <c r="L17" s="176"/>
    </row>
    <row r="18" spans="2:12" x14ac:dyDescent="0.25">
      <c r="B18" s="173"/>
      <c r="C18" s="178"/>
      <c r="D18" s="178"/>
      <c r="E18" s="178"/>
      <c r="F18" s="178"/>
      <c r="G18" s="178"/>
      <c r="H18" s="178"/>
      <c r="I18" s="178"/>
      <c r="J18" s="178"/>
      <c r="K18" s="178"/>
      <c r="L18" s="176"/>
    </row>
    <row r="19" spans="2:12" ht="14.4" thickBot="1" x14ac:dyDescent="0.3">
      <c r="B19" s="173"/>
      <c r="C19" s="179"/>
      <c r="D19" s="179" t="s">
        <v>21</v>
      </c>
      <c r="E19" s="179">
        <v>2015</v>
      </c>
      <c r="F19" s="179">
        <v>2016</v>
      </c>
      <c r="G19" s="179">
        <v>2017</v>
      </c>
      <c r="H19" s="179">
        <v>2018</v>
      </c>
      <c r="I19" s="179">
        <v>2019</v>
      </c>
      <c r="J19" s="179">
        <v>2020</v>
      </c>
      <c r="K19" s="179">
        <v>2021</v>
      </c>
      <c r="L19" s="176"/>
    </row>
    <row r="20" spans="2:12" ht="14.4" thickBot="1" x14ac:dyDescent="0.3">
      <c r="B20" s="173"/>
      <c r="C20" s="178"/>
      <c r="D20" s="179" t="s">
        <v>32</v>
      </c>
      <c r="E20" s="180">
        <f>'Sales Table 4'!E41</f>
        <v>0.14106643787966466</v>
      </c>
      <c r="F20" s="180">
        <f>'Sales Table 4'!F41</f>
        <v>0.14112597765801446</v>
      </c>
      <c r="G20" s="180">
        <f>'Sales Table 4'!G41</f>
        <v>0.14104934929757429</v>
      </c>
      <c r="H20" s="180">
        <f>'Sales Table 4'!H41</f>
        <v>0.14089662934965494</v>
      </c>
      <c r="I20" s="180">
        <f>'Sales Table 4'!I41</f>
        <v>0.1407194270792673</v>
      </c>
      <c r="J20" s="180">
        <f>'Sales Table 4'!J41</f>
        <v>0.14073023287502515</v>
      </c>
      <c r="K20" s="180">
        <f>'Sales Table 4'!K41</f>
        <v>0.14073109975124085</v>
      </c>
      <c r="L20" s="176"/>
    </row>
    <row r="21" spans="2:12" ht="14.4" thickBot="1" x14ac:dyDescent="0.3">
      <c r="B21" s="173"/>
      <c r="C21" s="178"/>
      <c r="D21" s="179" t="s">
        <v>33</v>
      </c>
      <c r="E21" s="180">
        <f>'Sales Table 4'!E42</f>
        <v>0.33058419869086042</v>
      </c>
      <c r="F21" s="180">
        <f>'Sales Table 4'!F42</f>
        <v>0.33458805819572723</v>
      </c>
      <c r="G21" s="180">
        <f>'Sales Table 4'!G42</f>
        <v>0.33088232450226884</v>
      </c>
      <c r="H21" s="180">
        <f>'Sales Table 4'!H42</f>
        <v>0.32242696087494732</v>
      </c>
      <c r="I21" s="180">
        <f>'Sales Table 4'!I42</f>
        <v>0.31208626649016696</v>
      </c>
      <c r="J21" s="180">
        <f>'Sales Table 4'!J42</f>
        <v>0.31248132189105932</v>
      </c>
      <c r="K21" s="180">
        <f>'Sales Table 4'!K42</f>
        <v>0.31234522489219424</v>
      </c>
      <c r="L21" s="176"/>
    </row>
    <row r="22" spans="2:12" ht="14.4" thickBot="1" x14ac:dyDescent="0.3">
      <c r="B22" s="173"/>
      <c r="C22" s="178"/>
      <c r="D22" s="179" t="s">
        <v>34</v>
      </c>
      <c r="E22" s="180">
        <f>'Sales Table 4'!E43</f>
        <v>0.26897787951220603</v>
      </c>
      <c r="F22" s="180">
        <f>'Sales Table 4'!F43</f>
        <v>0.27304570427430985</v>
      </c>
      <c r="G22" s="180">
        <f>'Sales Table 4'!G43</f>
        <v>0.26916684575377042</v>
      </c>
      <c r="H22" s="180">
        <f>'Sales Table 4'!H43</f>
        <v>0.26043356681863561</v>
      </c>
      <c r="I22" s="180">
        <f>'Sales Table 4'!I43</f>
        <v>0.24980364800808252</v>
      </c>
      <c r="J22" s="180">
        <f>'Sales Table 4'!J43</f>
        <v>0.25023111662537484</v>
      </c>
      <c r="K22" s="180">
        <f>'Sales Table 4'!K43</f>
        <v>0.2501081468784348</v>
      </c>
      <c r="L22" s="176"/>
    </row>
    <row r="23" spans="2:12" ht="14.4" thickBot="1" x14ac:dyDescent="0.3">
      <c r="B23" s="173"/>
      <c r="C23" s="178"/>
      <c r="D23" s="179" t="s">
        <v>35</v>
      </c>
      <c r="E23" s="180">
        <f>'Sales Table 4'!E44</f>
        <v>0.22827383234151064</v>
      </c>
      <c r="F23" s="180">
        <f>'Sales Table 4'!F44</f>
        <v>0.22005140242676174</v>
      </c>
      <c r="G23" s="180">
        <f>'Sales Table 4'!G44</f>
        <v>0.22779785984880796</v>
      </c>
      <c r="H23" s="180">
        <f>'Sales Table 4'!H44</f>
        <v>0.24533286198270229</v>
      </c>
      <c r="I23" s="180">
        <f>'Sales Table 4'!I44</f>
        <v>0.2667171281918318</v>
      </c>
      <c r="J23" s="180">
        <f>'Sales Table 4'!J44</f>
        <v>0.26587461085171626</v>
      </c>
      <c r="K23" s="180">
        <f>'Sales Table 4'!K44</f>
        <v>0.26613580051639263</v>
      </c>
      <c r="L23" s="176"/>
    </row>
    <row r="24" spans="2:12" ht="14.4" thickBot="1" x14ac:dyDescent="0.3">
      <c r="B24" s="173"/>
      <c r="C24" s="178"/>
      <c r="D24" s="179" t="s">
        <v>36</v>
      </c>
      <c r="E24" s="180">
        <f>'Sales Table 4'!E45</f>
        <v>3.1097651575758337E-2</v>
      </c>
      <c r="F24" s="180">
        <f>'Sales Table 4'!F45</f>
        <v>3.1188857445186648E-2</v>
      </c>
      <c r="G24" s="180">
        <f>'Sales Table 4'!G45</f>
        <v>3.1103620597578582E-2</v>
      </c>
      <c r="H24" s="180">
        <f>'Sales Table 4'!H45</f>
        <v>3.0909980974059829E-2</v>
      </c>
      <c r="I24" s="180">
        <f>'Sales Table 4'!I45</f>
        <v>3.0673530230651443E-2</v>
      </c>
      <c r="J24" s="180">
        <f>'Sales Table 4'!J45</f>
        <v>3.0682717756824379E-2</v>
      </c>
      <c r="K24" s="180">
        <f>'Sales Table 4'!K45</f>
        <v>3.0679727961737523E-2</v>
      </c>
      <c r="L24" s="176"/>
    </row>
    <row r="25" spans="2:12" ht="14.4" thickBot="1" x14ac:dyDescent="0.3">
      <c r="B25" s="181"/>
      <c r="C25" s="182"/>
      <c r="D25" s="182"/>
      <c r="E25" s="182"/>
      <c r="F25" s="182"/>
      <c r="G25" s="182"/>
      <c r="H25" s="182"/>
      <c r="I25" s="182"/>
      <c r="J25" s="182"/>
      <c r="K25" s="182"/>
      <c r="L25" s="183"/>
    </row>
    <row r="26" spans="2:12" ht="14.4" thickBot="1" x14ac:dyDescent="0.3"/>
    <row r="27" spans="2:12" x14ac:dyDescent="0.25">
      <c r="B27" s="170"/>
      <c r="C27" s="171"/>
      <c r="D27" s="171"/>
      <c r="E27" s="171"/>
      <c r="F27" s="171"/>
      <c r="G27" s="171"/>
      <c r="H27" s="171"/>
      <c r="I27" s="171"/>
      <c r="J27" s="171"/>
      <c r="K27" s="171"/>
      <c r="L27" s="172"/>
    </row>
    <row r="28" spans="2:12" ht="15" customHeight="1" x14ac:dyDescent="0.25">
      <c r="B28" s="173"/>
      <c r="C28" s="184"/>
      <c r="D28" s="184"/>
      <c r="E28" s="210" t="s">
        <v>126</v>
      </c>
      <c r="F28" s="210"/>
      <c r="G28" s="210"/>
      <c r="H28" s="210"/>
      <c r="I28" s="210"/>
      <c r="J28" s="210"/>
      <c r="K28" s="210"/>
      <c r="L28" s="176"/>
    </row>
    <row r="29" spans="2:12" x14ac:dyDescent="0.25">
      <c r="B29" s="173"/>
      <c r="C29" s="178"/>
      <c r="D29" s="178"/>
      <c r="E29" s="209" t="s">
        <v>122</v>
      </c>
      <c r="F29" s="209"/>
      <c r="G29" s="209"/>
      <c r="H29" s="209"/>
      <c r="I29" s="209"/>
      <c r="J29" s="209"/>
      <c r="K29" s="209"/>
      <c r="L29" s="176"/>
    </row>
    <row r="30" spans="2:12" x14ac:dyDescent="0.25">
      <c r="B30" s="173"/>
      <c r="C30" s="178"/>
      <c r="D30" s="178"/>
      <c r="E30" s="178"/>
      <c r="F30" s="178"/>
      <c r="G30" s="178"/>
      <c r="H30" s="178"/>
      <c r="I30" s="178"/>
      <c r="J30" s="178"/>
      <c r="K30" s="178"/>
      <c r="L30" s="176"/>
    </row>
    <row r="31" spans="2:12" ht="14.4" thickBot="1" x14ac:dyDescent="0.3">
      <c r="B31" s="173"/>
      <c r="C31" s="179"/>
      <c r="D31" s="179" t="s">
        <v>21</v>
      </c>
      <c r="E31" s="179">
        <v>2015</v>
      </c>
      <c r="F31" s="179">
        <v>2016</v>
      </c>
      <c r="G31" s="179">
        <v>2017</v>
      </c>
      <c r="H31" s="179">
        <v>2018</v>
      </c>
      <c r="I31" s="179">
        <v>2019</v>
      </c>
      <c r="J31" s="179">
        <v>2020</v>
      </c>
      <c r="K31" s="179">
        <v>2021</v>
      </c>
      <c r="L31" s="176"/>
    </row>
    <row r="32" spans="2:12" ht="14.4" thickBot="1" x14ac:dyDescent="0.3">
      <c r="B32" s="173"/>
      <c r="C32" s="178"/>
      <c r="D32" s="179" t="s">
        <v>32</v>
      </c>
      <c r="E32" s="180">
        <f>'Stock Table 3'!E39</f>
        <v>0.296133058606041</v>
      </c>
      <c r="F32" s="180">
        <f>'Stock Table 3'!F39</f>
        <v>0.22999741079818301</v>
      </c>
      <c r="G32" s="180">
        <f>'Stock Table 3'!G39</f>
        <v>0.16025642949966501</v>
      </c>
      <c r="H32" s="180">
        <f>'Stock Table 3'!H39</f>
        <v>0.13039523192212399</v>
      </c>
      <c r="I32" s="180">
        <f>'Stock Table 3'!I39</f>
        <v>0.10056412888357701</v>
      </c>
      <c r="J32" s="180">
        <f>'Stock Table 3'!J39</f>
        <v>7.6656271351328895E-2</v>
      </c>
      <c r="K32" s="180">
        <f>'Stock Table 3'!K39</f>
        <v>6.0094371748889597E-2</v>
      </c>
      <c r="L32" s="176"/>
    </row>
    <row r="33" spans="2:12" ht="14.4" thickBot="1" x14ac:dyDescent="0.3">
      <c r="B33" s="173"/>
      <c r="C33" s="178"/>
      <c r="D33" s="179" t="s">
        <v>33</v>
      </c>
      <c r="E33" s="180">
        <f>'Stock Table 3'!E40</f>
        <v>0.13432038062188001</v>
      </c>
      <c r="F33" s="180">
        <f>'Stock Table 3'!F40</f>
        <v>0.13583036149254399</v>
      </c>
      <c r="G33" s="180">
        <f>'Stock Table 3'!G40</f>
        <v>0.126392174752708</v>
      </c>
      <c r="H33" s="180">
        <f>'Stock Table 3'!H40</f>
        <v>8.5565414463964901E-2</v>
      </c>
      <c r="I33" s="180">
        <f>'Stock Table 3'!I40</f>
        <v>8.4901620409249895E-2</v>
      </c>
      <c r="J33" s="180">
        <f>'Stock Table 3'!J40</f>
        <v>7.7338523846403107E-2</v>
      </c>
      <c r="K33" s="180">
        <f>'Stock Table 3'!K40</f>
        <v>7.27257690994534E-2</v>
      </c>
      <c r="L33" s="176"/>
    </row>
    <row r="34" spans="2:12" ht="14.4" thickBot="1" x14ac:dyDescent="0.3">
      <c r="B34" s="173"/>
      <c r="C34" s="178"/>
      <c r="D34" s="179" t="s">
        <v>34</v>
      </c>
      <c r="E34" s="180">
        <f>'Stock Table 3'!E41</f>
        <v>0.109288983859544</v>
      </c>
      <c r="F34" s="180">
        <f>'Stock Table 3'!F41</f>
        <v>0.106225362776837</v>
      </c>
      <c r="G34" s="180">
        <f>'Stock Table 3'!G41</f>
        <v>0.11674689123182901</v>
      </c>
      <c r="H34" s="180">
        <f>'Stock Table 3'!H41</f>
        <v>0.106346711592831</v>
      </c>
      <c r="I34" s="180">
        <f>'Stock Table 3'!I41</f>
        <v>8.0248820480076005E-2</v>
      </c>
      <c r="J34" s="180">
        <f>'Stock Table 3'!J41</f>
        <v>7.7655207839675902E-2</v>
      </c>
      <c r="K34" s="180">
        <f>'Stock Table 3'!K41</f>
        <v>7.2898603153401104E-2</v>
      </c>
      <c r="L34" s="176"/>
    </row>
    <row r="35" spans="2:12" ht="14.4" thickBot="1" x14ac:dyDescent="0.3">
      <c r="B35" s="173"/>
      <c r="C35" s="178"/>
      <c r="D35" s="179" t="s">
        <v>35</v>
      </c>
      <c r="E35" s="180">
        <f>'Stock Table 3'!E42</f>
        <v>0.407133987005244</v>
      </c>
      <c r="F35" s="180">
        <f>'Stock Table 3'!F42</f>
        <v>0.48274799439823601</v>
      </c>
      <c r="G35" s="180">
        <f>'Stock Table 3'!G42</f>
        <v>0.56035960207298297</v>
      </c>
      <c r="H35" s="180">
        <f>'Stock Table 3'!H42</f>
        <v>0.648014291168724</v>
      </c>
      <c r="I35" s="180">
        <f>'Stock Table 3'!I42</f>
        <v>0.70749258807797599</v>
      </c>
      <c r="J35" s="180">
        <f>'Stock Table 3'!J42</f>
        <v>0.74253565038485703</v>
      </c>
      <c r="K35" s="180">
        <f>'Stock Table 3'!K42</f>
        <v>0.76902939369317902</v>
      </c>
      <c r="L35" s="176"/>
    </row>
    <row r="36" spans="2:12" ht="14.4" thickBot="1" x14ac:dyDescent="0.3">
      <c r="B36" s="173"/>
      <c r="C36" s="178"/>
      <c r="D36" s="179" t="s">
        <v>36</v>
      </c>
      <c r="E36" s="180">
        <f>'Stock Table 3'!E43</f>
        <v>5.3123589907291498E-2</v>
      </c>
      <c r="F36" s="180">
        <f>'Stock Table 3'!F43</f>
        <v>4.5198870534200297E-2</v>
      </c>
      <c r="G36" s="180">
        <f>'Stock Table 3'!G43</f>
        <v>3.6244902442816099E-2</v>
      </c>
      <c r="H36" s="180">
        <f>'Stock Table 3'!H43</f>
        <v>2.9678350852355501E-2</v>
      </c>
      <c r="I36" s="180">
        <f>'Stock Table 3'!I43</f>
        <v>2.6792842149120599E-2</v>
      </c>
      <c r="J36" s="180">
        <f>'Stock Table 3'!J43</f>
        <v>2.58143465777354E-2</v>
      </c>
      <c r="K36" s="180">
        <f>'Stock Table 3'!K43</f>
        <v>2.52518623050767E-2</v>
      </c>
      <c r="L36" s="176"/>
    </row>
    <row r="37" spans="2:12" ht="14.4" thickBot="1" x14ac:dyDescent="0.3">
      <c r="B37" s="181"/>
      <c r="C37" s="182"/>
      <c r="D37" s="182"/>
      <c r="E37" s="182"/>
      <c r="F37" s="182"/>
      <c r="G37" s="182"/>
      <c r="H37" s="182"/>
      <c r="I37" s="182"/>
      <c r="J37" s="182"/>
      <c r="K37" s="182"/>
      <c r="L37" s="183"/>
    </row>
    <row r="38" spans="2:12" ht="14.4" thickBot="1" x14ac:dyDescent="0.3"/>
    <row r="39" spans="2:12" x14ac:dyDescent="0.25">
      <c r="B39" s="170"/>
      <c r="C39" s="171"/>
      <c r="D39" s="171"/>
      <c r="E39" s="171"/>
      <c r="F39" s="171"/>
      <c r="G39" s="171"/>
      <c r="H39" s="171"/>
      <c r="I39" s="171"/>
      <c r="J39" s="171"/>
      <c r="K39" s="171"/>
      <c r="L39" s="172"/>
    </row>
    <row r="40" spans="2:12" ht="15" customHeight="1" x14ac:dyDescent="0.25">
      <c r="B40" s="173"/>
      <c r="C40" s="184"/>
      <c r="D40" s="184"/>
      <c r="E40" s="210" t="s">
        <v>152</v>
      </c>
      <c r="F40" s="210"/>
      <c r="G40" s="210"/>
      <c r="H40" s="210"/>
      <c r="I40" s="210"/>
      <c r="J40" s="210"/>
      <c r="K40" s="210"/>
      <c r="L40" s="176"/>
    </row>
    <row r="41" spans="2:12" x14ac:dyDescent="0.25">
      <c r="B41" s="173"/>
      <c r="C41" s="178"/>
      <c r="D41" s="178"/>
      <c r="E41" s="209" t="s">
        <v>122</v>
      </c>
      <c r="F41" s="209"/>
      <c r="G41" s="209"/>
      <c r="H41" s="209"/>
      <c r="I41" s="209"/>
      <c r="J41" s="209"/>
      <c r="K41" s="209"/>
      <c r="L41" s="176"/>
    </row>
    <row r="42" spans="2:12" ht="14.25" customHeight="1" x14ac:dyDescent="0.25">
      <c r="B42" s="173"/>
      <c r="C42" s="184"/>
      <c r="D42" s="178"/>
      <c r="E42" s="205"/>
      <c r="F42" s="205"/>
      <c r="G42" s="205"/>
      <c r="H42" s="205"/>
      <c r="I42" s="205"/>
      <c r="J42" s="205"/>
      <c r="K42" s="205"/>
      <c r="L42" s="176"/>
    </row>
    <row r="43" spans="2:12" x14ac:dyDescent="0.25">
      <c r="B43" s="173"/>
      <c r="C43" s="178"/>
      <c r="D43" s="178"/>
      <c r="E43" s="178"/>
      <c r="F43" s="178"/>
      <c r="G43" s="178"/>
      <c r="H43" s="178"/>
      <c r="I43" s="178"/>
      <c r="J43" s="178"/>
      <c r="K43" s="178"/>
      <c r="L43" s="176"/>
    </row>
    <row r="44" spans="2:12" ht="14.4" thickBot="1" x14ac:dyDescent="0.3">
      <c r="B44" s="173"/>
      <c r="C44" s="179"/>
      <c r="D44" s="179" t="s">
        <v>21</v>
      </c>
      <c r="E44" s="179">
        <v>2015</v>
      </c>
      <c r="F44" s="179">
        <v>2016</v>
      </c>
      <c r="G44" s="179">
        <v>2017</v>
      </c>
      <c r="H44" s="179">
        <v>2018</v>
      </c>
      <c r="I44" s="179">
        <v>2019</v>
      </c>
      <c r="J44" s="179">
        <v>2020</v>
      </c>
      <c r="K44" s="179">
        <v>2021</v>
      </c>
      <c r="L44" s="176"/>
    </row>
    <row r="45" spans="2:12" ht="14.4" thickBot="1" x14ac:dyDescent="0.3">
      <c r="B45" s="173"/>
      <c r="C45" s="178"/>
      <c r="D45" s="179" t="s">
        <v>32</v>
      </c>
      <c r="E45" s="180">
        <f>'Stock Table 4'!E41</f>
        <v>0.296133058606041</v>
      </c>
      <c r="F45" s="180">
        <f>'Stock Table 4'!F41</f>
        <v>0.22093983768991099</v>
      </c>
      <c r="G45" s="180">
        <f>'Stock Table 4'!G41</f>
        <v>0.177793089136629</v>
      </c>
      <c r="H45" s="180">
        <f>'Stock Table 4'!H41</f>
        <v>0.16868782984153999</v>
      </c>
      <c r="I45" s="180">
        <f>'Stock Table 4'!I41</f>
        <v>0.169679430242062</v>
      </c>
      <c r="J45" s="180">
        <f>'Stock Table 4'!J41</f>
        <v>0.16940579981305601</v>
      </c>
      <c r="K45" s="180">
        <f>'Stock Table 4'!K41</f>
        <v>0.16859947950371401</v>
      </c>
      <c r="L45" s="176"/>
    </row>
    <row r="46" spans="2:12" ht="14.4" thickBot="1" x14ac:dyDescent="0.3">
      <c r="B46" s="173"/>
      <c r="C46" s="178"/>
      <c r="D46" s="179" t="s">
        <v>33</v>
      </c>
      <c r="E46" s="180">
        <f>'Stock Table 4'!E42</f>
        <v>0.13432038062188001</v>
      </c>
      <c r="F46" s="180">
        <f>'Stock Table 4'!F42</f>
        <v>0.141392681432325</v>
      </c>
      <c r="G46" s="180">
        <f>'Stock Table 4'!G42</f>
        <v>0.142586087621215</v>
      </c>
      <c r="H46" s="180">
        <f>'Stock Table 4'!H42</f>
        <v>0.13707601963023999</v>
      </c>
      <c r="I46" s="180">
        <f>'Stock Table 4'!I42</f>
        <v>0.13304617565141799</v>
      </c>
      <c r="J46" s="180">
        <f>'Stock Table 4'!J42</f>
        <v>0.13124007112475999</v>
      </c>
      <c r="K46" s="180">
        <f>'Stock Table 4'!K42</f>
        <v>0.129660257381398</v>
      </c>
      <c r="L46" s="176"/>
    </row>
    <row r="47" spans="2:12" ht="14.4" thickBot="1" x14ac:dyDescent="0.3">
      <c r="B47" s="173"/>
      <c r="C47" s="178"/>
      <c r="D47" s="179" t="s">
        <v>34</v>
      </c>
      <c r="E47" s="180">
        <f>'Stock Table 4'!E43</f>
        <v>0.109288983859544</v>
      </c>
      <c r="F47" s="180">
        <f>'Stock Table 4'!F43</f>
        <v>0.115385661069643</v>
      </c>
      <c r="G47" s="180">
        <f>'Stock Table 4'!G43</f>
        <v>0.11599122893949</v>
      </c>
      <c r="H47" s="180">
        <f>'Stock Table 4'!H43</f>
        <v>0.110720259313087</v>
      </c>
      <c r="I47" s="180">
        <f>'Stock Table 4'!I43</f>
        <v>0.106494336982609</v>
      </c>
      <c r="J47" s="180">
        <f>'Stock Table 4'!J43</f>
        <v>0.10509540008599701</v>
      </c>
      <c r="K47" s="180">
        <f>'Stock Table 4'!K43</f>
        <v>0.10382449966582701</v>
      </c>
      <c r="L47" s="176"/>
    </row>
    <row r="48" spans="2:12" ht="14.4" thickBot="1" x14ac:dyDescent="0.3">
      <c r="B48" s="173"/>
      <c r="C48" s="178"/>
      <c r="D48" s="179" t="s">
        <v>35</v>
      </c>
      <c r="E48" s="180">
        <f>'Stock Table 4'!E44</f>
        <v>0.407133987005244</v>
      </c>
      <c r="F48" s="180">
        <f>'Stock Table 4'!F44</f>
        <v>0.47406251384486497</v>
      </c>
      <c r="G48" s="180">
        <f>'Stock Table 4'!G44</f>
        <v>0.51964623107544905</v>
      </c>
      <c r="H48" s="180">
        <f>'Stock Table 4'!H44</f>
        <v>0.54193788157561495</v>
      </c>
      <c r="I48" s="180">
        <f>'Stock Table 4'!I44</f>
        <v>0.549332516171815</v>
      </c>
      <c r="J48" s="180">
        <f>'Stock Table 4'!J44</f>
        <v>0.55292580101321498</v>
      </c>
      <c r="K48" s="180">
        <f>'Stock Table 4'!K44</f>
        <v>0.55684560896371404</v>
      </c>
      <c r="L48" s="176"/>
    </row>
    <row r="49" spans="2:12" ht="14.4" thickBot="1" x14ac:dyDescent="0.3">
      <c r="B49" s="173"/>
      <c r="C49" s="178"/>
      <c r="D49" s="179" t="s">
        <v>36</v>
      </c>
      <c r="E49" s="180">
        <f>'Stock Table 4'!E45</f>
        <v>5.3123589907291498E-2</v>
      </c>
      <c r="F49" s="180">
        <f>'Stock Table 4'!F45</f>
        <v>4.8219305963255799E-2</v>
      </c>
      <c r="G49" s="180">
        <f>'Stock Table 4'!G45</f>
        <v>4.3983363227216903E-2</v>
      </c>
      <c r="H49" s="180">
        <f>'Stock Table 4'!H45</f>
        <v>4.1578009639518999E-2</v>
      </c>
      <c r="I49" s="180">
        <f>'Stock Table 4'!I45</f>
        <v>4.1447540952096802E-2</v>
      </c>
      <c r="J49" s="180">
        <f>'Stock Table 4'!J45</f>
        <v>4.1332927962971298E-2</v>
      </c>
      <c r="K49" s="180">
        <f>'Stock Table 4'!K45</f>
        <v>4.10701544853471E-2</v>
      </c>
      <c r="L49" s="176"/>
    </row>
    <row r="50" spans="2:12" ht="14.4" thickBot="1" x14ac:dyDescent="0.3">
      <c r="B50" s="181"/>
      <c r="C50" s="182"/>
      <c r="D50" s="182"/>
      <c r="E50" s="182"/>
      <c r="F50" s="182"/>
      <c r="G50" s="182"/>
      <c r="H50" s="182"/>
      <c r="I50" s="182"/>
      <c r="J50" s="182"/>
      <c r="K50" s="182"/>
      <c r="L50" s="183"/>
    </row>
    <row r="51" spans="2:12" ht="14.4" thickBot="1" x14ac:dyDescent="0.3"/>
    <row r="52" spans="2:12" x14ac:dyDescent="0.25">
      <c r="B52" s="170"/>
      <c r="C52" s="171"/>
      <c r="D52" s="171"/>
      <c r="E52" s="171"/>
      <c r="F52" s="171"/>
      <c r="G52" s="171"/>
      <c r="H52" s="171"/>
      <c r="I52" s="171"/>
      <c r="J52" s="171"/>
      <c r="K52" s="171"/>
      <c r="L52" s="172"/>
    </row>
    <row r="53" spans="2:12" ht="15" customHeight="1" x14ac:dyDescent="0.25">
      <c r="B53" s="173"/>
      <c r="C53" s="184"/>
      <c r="D53" s="184"/>
      <c r="E53" s="210" t="s">
        <v>127</v>
      </c>
      <c r="F53" s="210"/>
      <c r="G53" s="210"/>
      <c r="H53" s="210"/>
      <c r="I53" s="210"/>
      <c r="J53" s="210"/>
      <c r="K53" s="210"/>
      <c r="L53" s="176"/>
    </row>
    <row r="54" spans="2:12" x14ac:dyDescent="0.25">
      <c r="B54" s="173"/>
      <c r="C54" s="178"/>
      <c r="D54" s="178"/>
      <c r="E54" s="209" t="s">
        <v>128</v>
      </c>
      <c r="F54" s="209"/>
      <c r="G54" s="209"/>
      <c r="H54" s="209"/>
      <c r="I54" s="209"/>
      <c r="J54" s="209"/>
      <c r="K54" s="209"/>
      <c r="L54" s="176"/>
    </row>
    <row r="55" spans="2:12" ht="14.25" customHeight="1" x14ac:dyDescent="0.25">
      <c r="B55" s="173"/>
      <c r="C55" s="184"/>
      <c r="D55" s="178"/>
      <c r="E55" s="205"/>
      <c r="F55" s="205"/>
      <c r="G55" s="205"/>
      <c r="H55" s="205"/>
      <c r="I55" s="205"/>
      <c r="J55" s="205"/>
      <c r="K55" s="205"/>
      <c r="L55" s="176"/>
    </row>
    <row r="56" spans="2:12" x14ac:dyDescent="0.25">
      <c r="B56" s="173"/>
      <c r="C56" s="178"/>
      <c r="D56" s="178"/>
      <c r="E56" s="178"/>
      <c r="F56" s="178"/>
      <c r="G56" s="178"/>
      <c r="H56" s="178"/>
      <c r="I56" s="178"/>
      <c r="J56" s="178"/>
      <c r="K56" s="178"/>
      <c r="L56" s="176"/>
    </row>
    <row r="57" spans="2:12" ht="14.4" thickBot="1" x14ac:dyDescent="0.3">
      <c r="B57" s="173"/>
      <c r="C57" s="179"/>
      <c r="D57" s="179" t="s">
        <v>125</v>
      </c>
      <c r="E57" s="179">
        <v>2015</v>
      </c>
      <c r="F57" s="179">
        <v>2016</v>
      </c>
      <c r="G57" s="179">
        <v>2017</v>
      </c>
      <c r="H57" s="179">
        <v>2018</v>
      </c>
      <c r="I57" s="179">
        <v>2019</v>
      </c>
      <c r="J57" s="179">
        <v>2020</v>
      </c>
      <c r="K57" s="179">
        <v>2021</v>
      </c>
      <c r="L57" s="176"/>
    </row>
    <row r="58" spans="2:12" ht="14.4" thickBot="1" x14ac:dyDescent="0.3">
      <c r="B58" s="173"/>
      <c r="C58" s="178"/>
      <c r="D58" s="202" t="s">
        <v>157</v>
      </c>
      <c r="E58" s="185">
        <f>'Stock Table 2'!D14</f>
        <v>96.550258633382498</v>
      </c>
      <c r="F58" s="185">
        <f>'Stock Table 2'!E14</f>
        <v>94.887381963079562</v>
      </c>
      <c r="G58" s="185">
        <f>'Stock Table 2'!F14</f>
        <v>93.571911980647243</v>
      </c>
      <c r="H58" s="185">
        <f>'Stock Table 2'!G14</f>
        <v>82.812462442893221</v>
      </c>
      <c r="I58" s="185">
        <f>'Stock Table 2'!H14</f>
        <v>74.713182464036407</v>
      </c>
      <c r="J58" s="185">
        <f>'Stock Table 2'!I14</f>
        <v>71.187701186813001</v>
      </c>
      <c r="K58" s="185">
        <f>'Stock Table 2'!J14</f>
        <v>67.952198820249876</v>
      </c>
      <c r="L58" s="176"/>
    </row>
    <row r="59" spans="2:12" ht="14.4" thickBot="1" x14ac:dyDescent="0.3">
      <c r="B59" s="173"/>
      <c r="C59" s="178"/>
      <c r="D59" s="179" t="s">
        <v>19</v>
      </c>
      <c r="E59" s="185">
        <f>'Stock Table 2'!D36</f>
        <v>96.550258633382498</v>
      </c>
      <c r="F59" s="185">
        <f>'Stock Table 2'!E36</f>
        <v>98.030945740939472</v>
      </c>
      <c r="G59" s="185">
        <f>'Stock Table 2'!F36</f>
        <v>97.64861419549554</v>
      </c>
      <c r="H59" s="185">
        <f>'Stock Table 2'!G36</f>
        <v>95.327615766958886</v>
      </c>
      <c r="I59" s="185">
        <f>'Stock Table 2'!H36</f>
        <v>93.762369504467614</v>
      </c>
      <c r="J59" s="185">
        <f>'Stock Table 2'!I36</f>
        <v>93.322145736788244</v>
      </c>
      <c r="K59" s="185">
        <f>'Stock Table 2'!J36</f>
        <v>93.088282847049229</v>
      </c>
      <c r="L59" s="176"/>
    </row>
    <row r="60" spans="2:12" ht="14.4" thickBot="1" x14ac:dyDescent="0.3">
      <c r="B60" s="181"/>
      <c r="C60" s="182"/>
      <c r="D60" s="182"/>
      <c r="E60" s="182"/>
      <c r="F60" s="182"/>
      <c r="G60" s="182"/>
      <c r="H60" s="182"/>
      <c r="I60" s="182"/>
      <c r="J60" s="182"/>
      <c r="K60" s="182"/>
      <c r="L60" s="183"/>
    </row>
    <row r="61" spans="2:12" ht="14.4" thickBot="1" x14ac:dyDescent="0.3"/>
    <row r="62" spans="2:12" x14ac:dyDescent="0.25">
      <c r="B62" s="170"/>
      <c r="C62" s="171"/>
      <c r="D62" s="171"/>
      <c r="E62" s="171"/>
      <c r="F62" s="171"/>
      <c r="G62" s="171"/>
      <c r="H62" s="171"/>
      <c r="I62" s="171"/>
      <c r="J62" s="171"/>
      <c r="K62" s="171"/>
      <c r="L62" s="172"/>
    </row>
    <row r="63" spans="2:12" ht="29.25" customHeight="1" x14ac:dyDescent="0.25">
      <c r="B63" s="173"/>
      <c r="C63" s="174"/>
      <c r="D63" s="175"/>
      <c r="E63" s="175"/>
      <c r="F63" s="210" t="s">
        <v>129</v>
      </c>
      <c r="G63" s="210"/>
      <c r="H63" s="210"/>
      <c r="I63" s="210"/>
      <c r="J63" s="210"/>
      <c r="K63" s="210"/>
      <c r="L63" s="176"/>
    </row>
    <row r="64" spans="2:12" ht="15" customHeight="1" x14ac:dyDescent="0.25">
      <c r="B64" s="173"/>
      <c r="C64" s="174"/>
      <c r="D64" s="177"/>
      <c r="E64" s="177"/>
      <c r="F64" s="209" t="s">
        <v>128</v>
      </c>
      <c r="G64" s="209"/>
      <c r="H64" s="209"/>
      <c r="I64" s="209"/>
      <c r="J64" s="209"/>
      <c r="K64" s="209"/>
      <c r="L64" s="176"/>
    </row>
    <row r="65" spans="2:12" x14ac:dyDescent="0.25">
      <c r="B65" s="173"/>
      <c r="C65" s="178"/>
      <c r="D65" s="178"/>
      <c r="E65" s="178"/>
      <c r="F65" s="178"/>
      <c r="G65" s="178"/>
      <c r="H65" s="178"/>
      <c r="I65" s="178"/>
      <c r="J65" s="178"/>
      <c r="K65" s="178"/>
      <c r="L65" s="176"/>
    </row>
    <row r="66" spans="2:12" ht="14.4" thickBot="1" x14ac:dyDescent="0.3">
      <c r="B66" s="173"/>
      <c r="C66" s="179" t="s">
        <v>123</v>
      </c>
      <c r="D66" s="179" t="s">
        <v>148</v>
      </c>
      <c r="E66" s="179"/>
      <c r="F66" s="179">
        <v>2016</v>
      </c>
      <c r="G66" s="179">
        <v>2017</v>
      </c>
      <c r="H66" s="179">
        <v>2018</v>
      </c>
      <c r="I66" s="179">
        <v>2019</v>
      </c>
      <c r="J66" s="179">
        <v>2020</v>
      </c>
      <c r="K66" s="179">
        <v>2021</v>
      </c>
      <c r="L66" s="176"/>
    </row>
    <row r="67" spans="2:12" ht="14.4" thickBot="1" x14ac:dyDescent="0.3">
      <c r="B67" s="173"/>
      <c r="C67" s="179" t="s">
        <v>0</v>
      </c>
      <c r="D67" s="179" t="s">
        <v>121</v>
      </c>
      <c r="E67" s="178"/>
      <c r="F67" s="186">
        <f>'Savings Table 2'!D39</f>
        <v>0.49188354502625664</v>
      </c>
      <c r="G67" s="186">
        <f>'Savings Table 2'!E39</f>
        <v>-1.881993399063683</v>
      </c>
      <c r="H67" s="186">
        <f>'Savings Table 2'!F39</f>
        <v>6.8878813433790143</v>
      </c>
      <c r="I67" s="186">
        <f>'Savings Table 2'!G39</f>
        <v>5.8156538974361176</v>
      </c>
      <c r="J67" s="186">
        <f>'Savings Table 2'!H39</f>
        <v>2.1482687102208451</v>
      </c>
      <c r="K67" s="186">
        <f>'Savings Table 2'!I39</f>
        <v>2.0557795444645883</v>
      </c>
      <c r="L67" s="176"/>
    </row>
    <row r="68" spans="2:12" ht="14.4" thickBot="1" x14ac:dyDescent="0.3">
      <c r="B68" s="173"/>
      <c r="C68" s="179" t="s">
        <v>1</v>
      </c>
      <c r="D68" s="179" t="s">
        <v>121</v>
      </c>
      <c r="E68" s="178"/>
      <c r="F68" s="186">
        <f>'Savings Table 2'!D64</f>
        <v>-0.10869199317055034</v>
      </c>
      <c r="G68" s="186">
        <f>'Savings Table 2'!E64</f>
        <v>-0.26884155080855759</v>
      </c>
      <c r="H68" s="186">
        <f>'Savings Table 2'!F64</f>
        <v>-0.1639721098756961</v>
      </c>
      <c r="I68" s="186">
        <f>'Savings Table 2'!G64</f>
        <v>-8.9525971133001397E-2</v>
      </c>
      <c r="J68" s="186">
        <f>'Savings Table 2'!H64</f>
        <v>-0.1161597953158658</v>
      </c>
      <c r="K68" s="186">
        <f>'Savings Table 2'!I64</f>
        <v>-0.11433296474824035</v>
      </c>
      <c r="L68" s="176"/>
    </row>
    <row r="69" spans="2:12" ht="14.4" thickBot="1" x14ac:dyDescent="0.3">
      <c r="B69" s="181"/>
      <c r="C69" s="189"/>
      <c r="D69" s="189"/>
      <c r="E69" s="182"/>
      <c r="F69" s="182"/>
      <c r="G69" s="182"/>
      <c r="H69" s="182"/>
      <c r="I69" s="182"/>
      <c r="J69" s="182"/>
      <c r="K69" s="182"/>
      <c r="L69" s="183"/>
    </row>
  </sheetData>
  <mergeCells count="12">
    <mergeCell ref="E29:K29"/>
    <mergeCell ref="E40:K40"/>
    <mergeCell ref="E41:K41"/>
    <mergeCell ref="F63:K63"/>
    <mergeCell ref="F64:K64"/>
    <mergeCell ref="E53:K53"/>
    <mergeCell ref="E54:K54"/>
    <mergeCell ref="E3:K3"/>
    <mergeCell ref="E4:K4"/>
    <mergeCell ref="E15:K15"/>
    <mergeCell ref="E16:K16"/>
    <mergeCell ref="E28:K2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B1:L61"/>
  <sheetViews>
    <sheetView showGridLines="0" zoomScaleNormal="100" workbookViewId="0"/>
  </sheetViews>
  <sheetFormatPr defaultColWidth="8.69921875" defaultRowHeight="13.8" x14ac:dyDescent="0.25"/>
  <cols>
    <col min="1" max="1" width="3.19921875" style="169" customWidth="1"/>
    <col min="2" max="2" width="2.19921875" style="169" customWidth="1"/>
    <col min="3" max="3" width="12.69921875" style="169" bestFit="1" customWidth="1"/>
    <col min="4" max="4" width="22.09765625" style="169" bestFit="1" customWidth="1"/>
    <col min="5" max="16384" width="8.69921875" style="169"/>
  </cols>
  <sheetData>
    <row r="1" spans="2:12" ht="14.4" thickBot="1" x14ac:dyDescent="0.3">
      <c r="E1" s="188"/>
    </row>
    <row r="2" spans="2:12" x14ac:dyDescent="0.25">
      <c r="B2" s="170"/>
      <c r="C2" s="171"/>
      <c r="D2" s="171"/>
      <c r="E2" s="171"/>
      <c r="F2" s="171"/>
      <c r="G2" s="171"/>
      <c r="H2" s="171"/>
      <c r="I2" s="171"/>
      <c r="J2" s="171"/>
      <c r="K2" s="171"/>
      <c r="L2" s="172"/>
    </row>
    <row r="3" spans="2:12" ht="15" customHeight="1" x14ac:dyDescent="0.25">
      <c r="B3" s="173"/>
      <c r="C3" s="175"/>
      <c r="D3" s="175"/>
      <c r="E3" s="210" t="s">
        <v>124</v>
      </c>
      <c r="F3" s="210"/>
      <c r="G3" s="210"/>
      <c r="H3" s="210"/>
      <c r="I3" s="210"/>
      <c r="J3" s="210"/>
      <c r="K3" s="210"/>
      <c r="L3" s="176"/>
    </row>
    <row r="4" spans="2:12" x14ac:dyDescent="0.25">
      <c r="B4" s="173"/>
      <c r="C4" s="177"/>
      <c r="D4" s="177"/>
      <c r="E4" s="209" t="s">
        <v>122</v>
      </c>
      <c r="F4" s="209"/>
      <c r="G4" s="209"/>
      <c r="H4" s="209"/>
      <c r="I4" s="209"/>
      <c r="J4" s="209"/>
      <c r="K4" s="209"/>
      <c r="L4" s="176"/>
    </row>
    <row r="5" spans="2:12" x14ac:dyDescent="0.25">
      <c r="B5" s="173"/>
      <c r="C5" s="178"/>
      <c r="D5" s="178"/>
      <c r="E5" s="178"/>
      <c r="F5" s="178"/>
      <c r="G5" s="178"/>
      <c r="H5" s="178"/>
      <c r="I5" s="178"/>
      <c r="J5" s="178"/>
      <c r="K5" s="178"/>
      <c r="L5" s="176"/>
    </row>
    <row r="6" spans="2:12" ht="14.4" thickBot="1" x14ac:dyDescent="0.3">
      <c r="B6" s="173"/>
      <c r="C6" s="179"/>
      <c r="D6" s="179" t="s">
        <v>21</v>
      </c>
      <c r="E6" s="179">
        <v>2015</v>
      </c>
      <c r="F6" s="179">
        <v>2016</v>
      </c>
      <c r="G6" s="179">
        <v>2017</v>
      </c>
      <c r="H6" s="179">
        <v>2018</v>
      </c>
      <c r="I6" s="179">
        <v>2019</v>
      </c>
      <c r="J6" s="179">
        <v>2020</v>
      </c>
      <c r="K6" s="179">
        <v>2021</v>
      </c>
      <c r="L6" s="176"/>
    </row>
    <row r="7" spans="2:12" ht="14.4" thickBot="1" x14ac:dyDescent="0.3">
      <c r="B7" s="173"/>
      <c r="C7" s="178"/>
      <c r="D7" s="179" t="s">
        <v>30</v>
      </c>
      <c r="E7" s="180">
        <f>'Sales Table 3'!E19</f>
        <v>0.31749872249535793</v>
      </c>
      <c r="F7" s="180">
        <f>'Sales Table 3'!F19</f>
        <v>0.22511409911258992</v>
      </c>
      <c r="G7" s="180">
        <f>'Sales Table 3'!G19</f>
        <v>0.14254986245590559</v>
      </c>
      <c r="H7" s="180">
        <f>'Sales Table 3'!H19</f>
        <v>0.13402103909398058</v>
      </c>
      <c r="I7" s="180">
        <f>'Sales Table 3'!I19</f>
        <v>9.561724115820687E-2</v>
      </c>
      <c r="J7" s="180">
        <f>'Sales Table 3'!J19</f>
        <v>9.7125770906468539E-2</v>
      </c>
      <c r="K7" s="180">
        <f>'Sales Table 3'!K19</f>
        <v>9.8592637032955677E-2</v>
      </c>
      <c r="L7" s="176"/>
    </row>
    <row r="8" spans="2:12" ht="14.4" thickBot="1" x14ac:dyDescent="0.3">
      <c r="B8" s="173"/>
      <c r="C8" s="178"/>
      <c r="D8" s="179" t="s">
        <v>25</v>
      </c>
      <c r="E8" s="180">
        <f>'Sales Table 3'!E20</f>
        <v>0.10152370090497181</v>
      </c>
      <c r="F8" s="180">
        <f>'Sales Table 3'!F20</f>
        <v>0.19322087051475917</v>
      </c>
      <c r="G8" s="180">
        <f>'Sales Table 3'!G20</f>
        <v>0.23446879553697239</v>
      </c>
      <c r="H8" s="180">
        <f>'Sales Table 3'!H20</f>
        <v>0.40296943127240248</v>
      </c>
      <c r="I8" s="180">
        <f>'Sales Table 3'!I20</f>
        <v>0.36397806734249394</v>
      </c>
      <c r="J8" s="180">
        <f>'Sales Table 3'!J20</f>
        <v>0.20505513506502945</v>
      </c>
      <c r="K8" s="180">
        <f>'Sales Table 3'!K20</f>
        <v>0.20604686947529849</v>
      </c>
      <c r="L8" s="176"/>
    </row>
    <row r="9" spans="2:12" ht="14.4" thickBot="1" x14ac:dyDescent="0.3">
      <c r="B9" s="173"/>
      <c r="C9" s="178"/>
      <c r="D9" s="179" t="s">
        <v>31</v>
      </c>
      <c r="E9" s="180">
        <f>'Sales Table 3'!E21</f>
        <v>0.5809775765996702</v>
      </c>
      <c r="F9" s="180">
        <f>'Sales Table 3'!F21</f>
        <v>0.58166503037265083</v>
      </c>
      <c r="G9" s="180">
        <f>'Sales Table 3'!G21</f>
        <v>0.62298134200712196</v>
      </c>
      <c r="H9" s="180">
        <f>'Sales Table 3'!H21</f>
        <v>0.46300952963361691</v>
      </c>
      <c r="I9" s="180">
        <f>'Sales Table 3'!I21</f>
        <v>0.54040469149929915</v>
      </c>
      <c r="J9" s="180">
        <f>'Sales Table 3'!J21</f>
        <v>0.69781909402850195</v>
      </c>
      <c r="K9" s="180">
        <f>'Sales Table 3'!K21</f>
        <v>0.69536049349174589</v>
      </c>
      <c r="L9" s="176"/>
    </row>
    <row r="10" spans="2:12" ht="14.4" thickBot="1" x14ac:dyDescent="0.3">
      <c r="B10" s="181"/>
      <c r="C10" s="182"/>
      <c r="D10" s="182"/>
      <c r="E10" s="182"/>
      <c r="F10" s="182"/>
      <c r="G10" s="182"/>
      <c r="H10" s="182"/>
      <c r="I10" s="182"/>
      <c r="J10" s="182"/>
      <c r="K10" s="182"/>
      <c r="L10" s="183"/>
    </row>
    <row r="11" spans="2:12" ht="14.4" thickBot="1" x14ac:dyDescent="0.3"/>
    <row r="12" spans="2:12" x14ac:dyDescent="0.25">
      <c r="B12" s="170"/>
      <c r="C12" s="171"/>
      <c r="D12" s="171"/>
      <c r="E12" s="171"/>
      <c r="F12" s="171"/>
      <c r="G12" s="171"/>
      <c r="H12" s="171"/>
      <c r="I12" s="171"/>
      <c r="J12" s="171"/>
      <c r="K12" s="171"/>
      <c r="L12" s="172"/>
    </row>
    <row r="13" spans="2:12" ht="15" customHeight="1" x14ac:dyDescent="0.25">
      <c r="B13" s="173"/>
      <c r="C13" s="174"/>
      <c r="D13" s="175"/>
      <c r="E13" s="210" t="s">
        <v>150</v>
      </c>
      <c r="F13" s="210"/>
      <c r="G13" s="210"/>
      <c r="H13" s="210"/>
      <c r="I13" s="210"/>
      <c r="J13" s="210"/>
      <c r="K13" s="210"/>
      <c r="L13" s="176"/>
    </row>
    <row r="14" spans="2:12" x14ac:dyDescent="0.25">
      <c r="B14" s="173"/>
      <c r="C14" s="174"/>
      <c r="D14" s="177"/>
      <c r="E14" s="209" t="s">
        <v>122</v>
      </c>
      <c r="F14" s="209"/>
      <c r="G14" s="209"/>
      <c r="H14" s="209"/>
      <c r="I14" s="209"/>
      <c r="J14" s="209"/>
      <c r="K14" s="209"/>
      <c r="L14" s="176"/>
    </row>
    <row r="15" spans="2:12" ht="16.2" customHeight="1" x14ac:dyDescent="0.25">
      <c r="B15" s="173"/>
      <c r="C15" s="184"/>
      <c r="D15" s="178"/>
      <c r="E15" s="205"/>
      <c r="F15" s="205"/>
      <c r="G15" s="205"/>
      <c r="H15" s="205"/>
      <c r="I15" s="205"/>
      <c r="J15" s="205"/>
      <c r="K15" s="205"/>
      <c r="L15" s="176"/>
    </row>
    <row r="16" spans="2:12" x14ac:dyDescent="0.25">
      <c r="B16" s="173"/>
      <c r="C16" s="178"/>
      <c r="D16" s="178"/>
      <c r="E16" s="178"/>
      <c r="F16" s="178"/>
      <c r="G16" s="178"/>
      <c r="H16" s="178"/>
      <c r="I16" s="178"/>
      <c r="J16" s="178"/>
      <c r="K16" s="178"/>
      <c r="L16" s="176"/>
    </row>
    <row r="17" spans="2:12" ht="14.4" thickBot="1" x14ac:dyDescent="0.3">
      <c r="B17" s="173"/>
      <c r="C17" s="179"/>
      <c r="D17" s="179" t="s">
        <v>21</v>
      </c>
      <c r="E17" s="179">
        <v>2015</v>
      </c>
      <c r="F17" s="179">
        <v>2016</v>
      </c>
      <c r="G17" s="179">
        <v>2017</v>
      </c>
      <c r="H17" s="179">
        <v>2018</v>
      </c>
      <c r="I17" s="179">
        <v>2019</v>
      </c>
      <c r="J17" s="179">
        <v>2020</v>
      </c>
      <c r="K17" s="179">
        <v>2021</v>
      </c>
      <c r="L17" s="176"/>
    </row>
    <row r="18" spans="2:12" ht="14.4" thickBot="1" x14ac:dyDescent="0.3">
      <c r="B18" s="173"/>
      <c r="C18" s="178"/>
      <c r="D18" s="179" t="s">
        <v>30</v>
      </c>
      <c r="E18" s="180">
        <f>'Sales Table 4'!E19</f>
        <v>0.31749872249535793</v>
      </c>
      <c r="F18" s="180">
        <f>'Sales Table 4'!F19</f>
        <v>0.31745507042377025</v>
      </c>
      <c r="G18" s="180">
        <f>'Sales Table 4'!G19</f>
        <v>0.31756141277621147</v>
      </c>
      <c r="H18" s="180">
        <f>'Sales Table 4'!H19</f>
        <v>0.31826034649093904</v>
      </c>
      <c r="I18" s="180">
        <f>'Sales Table 4'!I19</f>
        <v>0.31894211863992833</v>
      </c>
      <c r="J18" s="180">
        <f>'Sales Table 4'!J19</f>
        <v>0.3193298155972038</v>
      </c>
      <c r="K18" s="180">
        <f>'Sales Table 4'!K19</f>
        <v>0.31938812222847751</v>
      </c>
      <c r="L18" s="176"/>
    </row>
    <row r="19" spans="2:12" ht="14.4" thickBot="1" x14ac:dyDescent="0.3">
      <c r="B19" s="173"/>
      <c r="C19" s="178"/>
      <c r="D19" s="179" t="s">
        <v>25</v>
      </c>
      <c r="E19" s="180">
        <f>'Sales Table 4'!E20</f>
        <v>0.10152370090497181</v>
      </c>
      <c r="F19" s="180">
        <f>'Sales Table 4'!F20</f>
        <v>0.10565083918674265</v>
      </c>
      <c r="G19" s="180">
        <f>'Sales Table 4'!G20</f>
        <v>0.10606247521201305</v>
      </c>
      <c r="H19" s="180">
        <f>'Sales Table 4'!H20</f>
        <v>0.10673568885086775</v>
      </c>
      <c r="I19" s="180">
        <f>'Sales Table 4'!I20</f>
        <v>0.1078101953768978</v>
      </c>
      <c r="J19" s="180">
        <f>'Sales Table 4'!J20</f>
        <v>0.10788372910781421</v>
      </c>
      <c r="K19" s="180">
        <f>'Sales Table 4'!K20</f>
        <v>0.10805110416218851</v>
      </c>
      <c r="L19" s="176"/>
    </row>
    <row r="20" spans="2:12" ht="14.4" thickBot="1" x14ac:dyDescent="0.3">
      <c r="B20" s="173"/>
      <c r="C20" s="178"/>
      <c r="D20" s="179" t="s">
        <v>31</v>
      </c>
      <c r="E20" s="180">
        <f>'Sales Table 4'!E21</f>
        <v>0.5809775765996702</v>
      </c>
      <c r="F20" s="180">
        <f>'Sales Table 4'!F21</f>
        <v>0.57689409038948702</v>
      </c>
      <c r="G20" s="180">
        <f>'Sales Table 4'!G21</f>
        <v>0.57637611201177541</v>
      </c>
      <c r="H20" s="180">
        <f>'Sales Table 4'!H21</f>
        <v>0.57500396465819337</v>
      </c>
      <c r="I20" s="180">
        <f>'Sales Table 4'!I21</f>
        <v>0.57324768598317399</v>
      </c>
      <c r="J20" s="180">
        <f>'Sales Table 4'!J21</f>
        <v>0.57278645529498184</v>
      </c>
      <c r="K20" s="180">
        <f>'Sales Table 4'!K21</f>
        <v>0.572560773609334</v>
      </c>
      <c r="L20" s="176"/>
    </row>
    <row r="21" spans="2:12" ht="14.4" thickBot="1" x14ac:dyDescent="0.3">
      <c r="B21" s="181"/>
      <c r="C21" s="182"/>
      <c r="D21" s="182"/>
      <c r="E21" s="182"/>
      <c r="F21" s="182"/>
      <c r="G21" s="182"/>
      <c r="H21" s="182"/>
      <c r="I21" s="182"/>
      <c r="J21" s="182"/>
      <c r="K21" s="182"/>
      <c r="L21" s="183"/>
    </row>
    <row r="22" spans="2:12" ht="14.4" thickBot="1" x14ac:dyDescent="0.3"/>
    <row r="23" spans="2:12" x14ac:dyDescent="0.25">
      <c r="B23" s="170"/>
      <c r="C23" s="171"/>
      <c r="D23" s="171"/>
      <c r="E23" s="171"/>
      <c r="F23" s="171"/>
      <c r="G23" s="171"/>
      <c r="H23" s="171"/>
      <c r="I23" s="171"/>
      <c r="J23" s="171"/>
      <c r="K23" s="171"/>
      <c r="L23" s="172"/>
    </row>
    <row r="24" spans="2:12" ht="15" customHeight="1" x14ac:dyDescent="0.25">
      <c r="B24" s="173"/>
      <c r="C24" s="174"/>
      <c r="D24" s="175"/>
      <c r="E24" s="210" t="s">
        <v>126</v>
      </c>
      <c r="F24" s="210"/>
      <c r="G24" s="210"/>
      <c r="H24" s="210"/>
      <c r="I24" s="210"/>
      <c r="J24" s="210"/>
      <c r="K24" s="210"/>
      <c r="L24" s="176"/>
    </row>
    <row r="25" spans="2:12" x14ac:dyDescent="0.25">
      <c r="B25" s="173"/>
      <c r="C25" s="174"/>
      <c r="D25" s="177"/>
      <c r="E25" s="209" t="s">
        <v>122</v>
      </c>
      <c r="F25" s="209"/>
      <c r="G25" s="209"/>
      <c r="H25" s="209"/>
      <c r="I25" s="209"/>
      <c r="J25" s="209"/>
      <c r="K25" s="209"/>
      <c r="L25" s="176"/>
    </row>
    <row r="26" spans="2:12" x14ac:dyDescent="0.25">
      <c r="B26" s="173"/>
      <c r="C26" s="178"/>
      <c r="D26" s="178"/>
      <c r="E26" s="178"/>
      <c r="F26" s="178"/>
      <c r="G26" s="178"/>
      <c r="H26" s="178"/>
      <c r="I26" s="178"/>
      <c r="J26" s="178"/>
      <c r="K26" s="178"/>
      <c r="L26" s="176"/>
    </row>
    <row r="27" spans="2:12" ht="14.4" thickBot="1" x14ac:dyDescent="0.3">
      <c r="B27" s="173"/>
      <c r="C27" s="179"/>
      <c r="D27" s="179" t="s">
        <v>21</v>
      </c>
      <c r="E27" s="179">
        <v>2015</v>
      </c>
      <c r="F27" s="179">
        <v>2016</v>
      </c>
      <c r="G27" s="179">
        <v>2017</v>
      </c>
      <c r="H27" s="179">
        <v>2018</v>
      </c>
      <c r="I27" s="179">
        <v>2019</v>
      </c>
      <c r="J27" s="179">
        <v>2020</v>
      </c>
      <c r="K27" s="179">
        <v>2021</v>
      </c>
      <c r="L27" s="176"/>
    </row>
    <row r="28" spans="2:12" ht="14.4" thickBot="1" x14ac:dyDescent="0.3">
      <c r="B28" s="173"/>
      <c r="C28" s="178"/>
      <c r="D28" s="179" t="s">
        <v>30</v>
      </c>
      <c r="E28" s="180">
        <f>'Stock Table 3'!E17</f>
        <v>0.30322583457556401</v>
      </c>
      <c r="F28" s="180">
        <f>'Stock Table 3'!F17</f>
        <v>0.28158966158246002</v>
      </c>
      <c r="G28" s="180">
        <f>'Stock Table 3'!G17</f>
        <v>0.24669693442143101</v>
      </c>
      <c r="H28" s="180">
        <f>'Stock Table 3'!H17</f>
        <v>0.216697184739954</v>
      </c>
      <c r="I28" s="180">
        <f>'Stock Table 3'!I17</f>
        <v>0.18165047250015501</v>
      </c>
      <c r="J28" s="180">
        <f>'Stock Table 3'!J17</f>
        <v>0.15116310089271701</v>
      </c>
      <c r="K28" s="180">
        <f>'Stock Table 3'!K17</f>
        <v>0.126349239119524</v>
      </c>
      <c r="L28" s="176"/>
    </row>
    <row r="29" spans="2:12" ht="14.4" thickBot="1" x14ac:dyDescent="0.3">
      <c r="B29" s="173"/>
      <c r="C29" s="178"/>
      <c r="D29" s="179" t="s">
        <v>25</v>
      </c>
      <c r="E29" s="180">
        <f>'Stock Table 3'!E18</f>
        <v>6.1060004056022597E-2</v>
      </c>
      <c r="F29" s="180">
        <f>'Stock Table 3'!F18</f>
        <v>0.108211375113261</v>
      </c>
      <c r="G29" s="180">
        <f>'Stock Table 3'!G18</f>
        <v>0.16063319509450399</v>
      </c>
      <c r="H29" s="180">
        <f>'Stock Table 3'!H18</f>
        <v>0.24488364939475499</v>
      </c>
      <c r="I29" s="180">
        <f>'Stock Table 3'!I18</f>
        <v>0.306961410955156</v>
      </c>
      <c r="J29" s="180">
        <f>'Stock Table 3'!J18</f>
        <v>0.32510498869577098</v>
      </c>
      <c r="K29" s="180">
        <f>'Stock Table 3'!K18</f>
        <v>0.33987476896861302</v>
      </c>
      <c r="L29" s="176"/>
    </row>
    <row r="30" spans="2:12" ht="14.4" thickBot="1" x14ac:dyDescent="0.3">
      <c r="B30" s="173"/>
      <c r="C30" s="178"/>
      <c r="D30" s="179" t="s">
        <v>31</v>
      </c>
      <c r="E30" s="180">
        <f>'Stock Table 3'!E19</f>
        <v>0.63571416136841297</v>
      </c>
      <c r="F30" s="180">
        <f>'Stock Table 3'!F19</f>
        <v>0.61019896330427903</v>
      </c>
      <c r="G30" s="180">
        <f>'Stock Table 3'!G19</f>
        <v>0.59266987048406605</v>
      </c>
      <c r="H30" s="180">
        <f>'Stock Table 3'!H19</f>
        <v>0.53841916586529204</v>
      </c>
      <c r="I30" s="180">
        <f>'Stock Table 3'!I19</f>
        <v>0.51138811654468996</v>
      </c>
      <c r="J30" s="180">
        <f>'Stock Table 3'!J19</f>
        <v>0.52373191041151201</v>
      </c>
      <c r="K30" s="180">
        <f>'Stock Table 3'!K19</f>
        <v>0.53377599191186298</v>
      </c>
      <c r="L30" s="176"/>
    </row>
    <row r="31" spans="2:12" ht="14.4" thickBot="1" x14ac:dyDescent="0.3">
      <c r="B31" s="181"/>
      <c r="C31" s="182"/>
      <c r="D31" s="182"/>
      <c r="E31" s="182"/>
      <c r="F31" s="182"/>
      <c r="G31" s="182"/>
      <c r="H31" s="182"/>
      <c r="I31" s="182"/>
      <c r="J31" s="182"/>
      <c r="K31" s="182"/>
      <c r="L31" s="183"/>
    </row>
    <row r="32" spans="2:12" ht="14.4" thickBot="1" x14ac:dyDescent="0.3"/>
    <row r="33" spans="2:12" x14ac:dyDescent="0.25">
      <c r="B33" s="170"/>
      <c r="C33" s="171"/>
      <c r="D33" s="171"/>
      <c r="E33" s="171"/>
      <c r="F33" s="171"/>
      <c r="G33" s="171"/>
      <c r="H33" s="171"/>
      <c r="I33" s="171"/>
      <c r="J33" s="171"/>
      <c r="K33" s="171"/>
      <c r="L33" s="172"/>
    </row>
    <row r="34" spans="2:12" ht="15" customHeight="1" x14ac:dyDescent="0.25">
      <c r="B34" s="173"/>
      <c r="C34" s="174"/>
      <c r="D34" s="175"/>
      <c r="E34" s="210" t="s">
        <v>151</v>
      </c>
      <c r="F34" s="210"/>
      <c r="G34" s="210"/>
      <c r="H34" s="210"/>
      <c r="I34" s="210"/>
      <c r="J34" s="210"/>
      <c r="K34" s="210"/>
      <c r="L34" s="176"/>
    </row>
    <row r="35" spans="2:12" x14ac:dyDescent="0.25">
      <c r="B35" s="173"/>
      <c r="C35" s="174"/>
      <c r="D35" s="177"/>
      <c r="E35" s="209" t="s">
        <v>122</v>
      </c>
      <c r="F35" s="209"/>
      <c r="G35" s="209"/>
      <c r="H35" s="209"/>
      <c r="I35" s="209"/>
      <c r="J35" s="209"/>
      <c r="K35" s="209"/>
      <c r="L35" s="176"/>
    </row>
    <row r="36" spans="2:12" ht="16.2" customHeight="1" x14ac:dyDescent="0.25">
      <c r="B36" s="173"/>
      <c r="C36" s="184"/>
      <c r="D36" s="178"/>
      <c r="E36" s="205"/>
      <c r="F36" s="205"/>
      <c r="G36" s="205"/>
      <c r="H36" s="205"/>
      <c r="I36" s="205"/>
      <c r="J36" s="205"/>
      <c r="K36" s="205"/>
      <c r="L36" s="176"/>
    </row>
    <row r="37" spans="2:12" x14ac:dyDescent="0.25">
      <c r="B37" s="173"/>
      <c r="C37" s="178"/>
      <c r="D37" s="178"/>
      <c r="E37" s="178"/>
      <c r="F37" s="178"/>
      <c r="G37" s="178"/>
      <c r="H37" s="178"/>
      <c r="I37" s="178"/>
      <c r="J37" s="178"/>
      <c r="K37" s="178"/>
      <c r="L37" s="176"/>
    </row>
    <row r="38" spans="2:12" ht="14.4" thickBot="1" x14ac:dyDescent="0.3">
      <c r="B38" s="173"/>
      <c r="C38" s="179"/>
      <c r="D38" s="179" t="s">
        <v>21</v>
      </c>
      <c r="E38" s="179">
        <v>2015</v>
      </c>
      <c r="F38" s="179">
        <v>2016</v>
      </c>
      <c r="G38" s="179">
        <v>2017</v>
      </c>
      <c r="H38" s="179">
        <v>2018</v>
      </c>
      <c r="I38" s="179">
        <v>2019</v>
      </c>
      <c r="J38" s="179">
        <v>2020</v>
      </c>
      <c r="K38" s="179">
        <v>2021</v>
      </c>
      <c r="L38" s="176"/>
    </row>
    <row r="39" spans="2:12" ht="14.4" thickBot="1" x14ac:dyDescent="0.3">
      <c r="B39" s="173"/>
      <c r="C39" s="178"/>
      <c r="D39" s="179" t="s">
        <v>30</v>
      </c>
      <c r="E39" s="180">
        <f>'Stock Table 4'!E19</f>
        <v>0.30322583457556401</v>
      </c>
      <c r="F39" s="180">
        <f>'Stock Table 4'!F19</f>
        <v>0.30480642012965597</v>
      </c>
      <c r="G39" s="180">
        <f>'Stock Table 4'!G19</f>
        <v>0.31001400587841899</v>
      </c>
      <c r="H39" s="180">
        <f>'Stock Table 4'!H19</f>
        <v>0.31580621939338599</v>
      </c>
      <c r="I39" s="180">
        <f>'Stock Table 4'!I19</f>
        <v>0.31994884009180902</v>
      </c>
      <c r="J39" s="180">
        <f>'Stock Table 4'!J19</f>
        <v>0.32087042259325499</v>
      </c>
      <c r="K39" s="180">
        <f>'Stock Table 4'!K19</f>
        <v>0.31943475577017999</v>
      </c>
      <c r="L39" s="176"/>
    </row>
    <row r="40" spans="2:12" ht="14.4" thickBot="1" x14ac:dyDescent="0.3">
      <c r="B40" s="173"/>
      <c r="C40" s="178"/>
      <c r="D40" s="179" t="s">
        <v>25</v>
      </c>
      <c r="E40" s="180">
        <f>'Stock Table 4'!E20</f>
        <v>6.1060004056022597E-2</v>
      </c>
      <c r="F40" s="180">
        <f>'Stock Table 4'!F20</f>
        <v>8.6211355924660393E-2</v>
      </c>
      <c r="G40" s="180">
        <f>'Stock Table 4'!G20</f>
        <v>0.108510480782584</v>
      </c>
      <c r="H40" s="180">
        <f>'Stock Table 4'!H20</f>
        <v>0.12688585263403099</v>
      </c>
      <c r="I40" s="180">
        <f>'Stock Table 4'!I20</f>
        <v>0.14095156361508701</v>
      </c>
      <c r="J40" s="180">
        <f>'Stock Table 4'!J20</f>
        <v>0.152907933226167</v>
      </c>
      <c r="K40" s="180">
        <f>'Stock Table 4'!K20</f>
        <v>0.16295522732541101</v>
      </c>
      <c r="L40" s="176"/>
    </row>
    <row r="41" spans="2:12" ht="14.4" thickBot="1" x14ac:dyDescent="0.3">
      <c r="B41" s="173"/>
      <c r="C41" s="178"/>
      <c r="D41" s="179" t="s">
        <v>31</v>
      </c>
      <c r="E41" s="180">
        <f>'Stock Table 4'!E21</f>
        <v>0.63571416136841297</v>
      </c>
      <c r="F41" s="180">
        <f>'Stock Table 4'!F21</f>
        <v>0.60898222394568402</v>
      </c>
      <c r="G41" s="180">
        <f>'Stock Table 4'!G21</f>
        <v>0.58147551333899705</v>
      </c>
      <c r="H41" s="180">
        <f>'Stock Table 4'!H21</f>
        <v>0.55730792797258399</v>
      </c>
      <c r="I41" s="180">
        <f>'Stock Table 4'!I21</f>
        <v>0.539099596293104</v>
      </c>
      <c r="J41" s="180">
        <f>'Stock Table 4'!J21</f>
        <v>0.52622164418057804</v>
      </c>
      <c r="K41" s="180">
        <f>'Stock Table 4'!K21</f>
        <v>0.517610016904409</v>
      </c>
      <c r="L41" s="176"/>
    </row>
    <row r="42" spans="2:12" ht="14.4" thickBot="1" x14ac:dyDescent="0.3">
      <c r="B42" s="181"/>
      <c r="C42" s="182"/>
      <c r="D42" s="182"/>
      <c r="E42" s="182"/>
      <c r="F42" s="182"/>
      <c r="G42" s="182"/>
      <c r="H42" s="182"/>
      <c r="I42" s="182"/>
      <c r="J42" s="182"/>
      <c r="K42" s="182"/>
      <c r="L42" s="183"/>
    </row>
    <row r="43" spans="2:12" ht="14.4" thickBot="1" x14ac:dyDescent="0.3"/>
    <row r="44" spans="2:12" x14ac:dyDescent="0.25">
      <c r="B44" s="170"/>
      <c r="C44" s="171"/>
      <c r="D44" s="171"/>
      <c r="E44" s="171"/>
      <c r="F44" s="171"/>
      <c r="G44" s="171"/>
      <c r="H44" s="171"/>
      <c r="I44" s="171"/>
      <c r="J44" s="171"/>
      <c r="K44" s="171"/>
      <c r="L44" s="172"/>
    </row>
    <row r="45" spans="2:12" ht="15" customHeight="1" x14ac:dyDescent="0.25">
      <c r="B45" s="173"/>
      <c r="C45" s="174"/>
      <c r="D45" s="175"/>
      <c r="E45" s="210" t="s">
        <v>127</v>
      </c>
      <c r="F45" s="210"/>
      <c r="G45" s="210"/>
      <c r="H45" s="210"/>
      <c r="I45" s="210"/>
      <c r="J45" s="210"/>
      <c r="K45" s="210"/>
      <c r="L45" s="176"/>
    </row>
    <row r="46" spans="2:12" x14ac:dyDescent="0.25">
      <c r="B46" s="173"/>
      <c r="C46" s="174"/>
      <c r="D46" s="177"/>
      <c r="E46" s="209" t="s">
        <v>128</v>
      </c>
      <c r="F46" s="209"/>
      <c r="G46" s="209"/>
      <c r="H46" s="209"/>
      <c r="I46" s="209"/>
      <c r="J46" s="209"/>
      <c r="K46" s="209"/>
      <c r="L46" s="176"/>
    </row>
    <row r="47" spans="2:12" ht="16.2" customHeight="1" x14ac:dyDescent="0.25">
      <c r="B47" s="173"/>
      <c r="C47" s="184"/>
      <c r="D47" s="178"/>
      <c r="E47" s="205"/>
      <c r="F47" s="205"/>
      <c r="G47" s="205"/>
      <c r="H47" s="205"/>
      <c r="I47" s="205"/>
      <c r="J47" s="205"/>
      <c r="K47" s="205"/>
      <c r="L47" s="176"/>
    </row>
    <row r="48" spans="2:12" x14ac:dyDescent="0.25">
      <c r="B48" s="173"/>
      <c r="C48" s="178"/>
      <c r="D48" s="178"/>
      <c r="E48" s="178"/>
      <c r="F48" s="178"/>
      <c r="G48" s="178"/>
      <c r="H48" s="178"/>
      <c r="I48" s="178"/>
      <c r="J48" s="178"/>
      <c r="K48" s="178"/>
      <c r="L48" s="176"/>
    </row>
    <row r="49" spans="2:12" ht="14.4" thickBot="1" x14ac:dyDescent="0.3">
      <c r="B49" s="173"/>
      <c r="C49" s="179"/>
      <c r="D49" s="179" t="s">
        <v>125</v>
      </c>
      <c r="E49" s="179">
        <v>2015</v>
      </c>
      <c r="F49" s="179">
        <v>2016</v>
      </c>
      <c r="G49" s="179">
        <v>2017</v>
      </c>
      <c r="H49" s="179">
        <v>2018</v>
      </c>
      <c r="I49" s="179">
        <v>2019</v>
      </c>
      <c r="J49" s="179">
        <v>2020</v>
      </c>
      <c r="K49" s="179">
        <v>2021</v>
      </c>
      <c r="L49" s="176"/>
    </row>
    <row r="50" spans="2:12" ht="14.4" thickBot="1" x14ac:dyDescent="0.3">
      <c r="B50" s="173"/>
      <c r="C50" s="178"/>
      <c r="D50" s="202" t="s">
        <v>157</v>
      </c>
      <c r="E50" s="185">
        <f>'Stock Table 2'!D10</f>
        <v>113.38089151400357</v>
      </c>
      <c r="F50" s="185">
        <f>'Stock Table 2'!E10</f>
        <v>111.5074195502844</v>
      </c>
      <c r="G50" s="185">
        <f>'Stock Table 2'!F10</f>
        <v>108.77543094191572</v>
      </c>
      <c r="H50" s="185">
        <f>'Stock Table 2'!G10</f>
        <v>102.73153471683183</v>
      </c>
      <c r="I50" s="185">
        <f>'Stock Table 2'!H10</f>
        <v>98.528906350619792</v>
      </c>
      <c r="J50" s="185">
        <f>'Stock Table 2'!I10</f>
        <v>98.361905515888509</v>
      </c>
      <c r="K50" s="185">
        <f>'Stock Table 2'!J10</f>
        <v>98.428639377901021</v>
      </c>
      <c r="L50" s="176"/>
    </row>
    <row r="51" spans="2:12" ht="14.4" thickBot="1" x14ac:dyDescent="0.3">
      <c r="B51" s="173"/>
      <c r="C51" s="178"/>
      <c r="D51" s="179" t="s">
        <v>19</v>
      </c>
      <c r="E51" s="185">
        <f>'Stock Table 2'!D32</f>
        <v>113.38089151400357</v>
      </c>
      <c r="F51" s="185">
        <f>'Stock Table 2'!E32</f>
        <v>113.53130170261686</v>
      </c>
      <c r="G51" s="185">
        <f>'Stock Table 2'!F32</f>
        <v>113.72268466937487</v>
      </c>
      <c r="H51" s="185">
        <f>'Stock Table 2'!G32</f>
        <v>114.10624322065294</v>
      </c>
      <c r="I51" s="185">
        <f>'Stock Table 2'!H32</f>
        <v>114.8504142285602</v>
      </c>
      <c r="J51" s="185">
        <f>'Stock Table 2'!I32</f>
        <v>115.65872424943083</v>
      </c>
      <c r="K51" s="185">
        <f>'Stock Table 2'!J32</f>
        <v>116.57607316297745</v>
      </c>
      <c r="L51" s="176"/>
    </row>
    <row r="52" spans="2:12" ht="14.4" thickBot="1" x14ac:dyDescent="0.3">
      <c r="B52" s="181"/>
      <c r="C52" s="182"/>
      <c r="D52" s="182"/>
      <c r="E52" s="182"/>
      <c r="F52" s="182"/>
      <c r="G52" s="182"/>
      <c r="H52" s="182"/>
      <c r="I52" s="182"/>
      <c r="J52" s="182"/>
      <c r="K52" s="182"/>
      <c r="L52" s="183"/>
    </row>
    <row r="53" spans="2:12" ht="14.4" thickBot="1" x14ac:dyDescent="0.3"/>
    <row r="54" spans="2:12" x14ac:dyDescent="0.25">
      <c r="B54" s="170"/>
      <c r="C54" s="171"/>
      <c r="D54" s="171"/>
      <c r="E54" s="171"/>
      <c r="F54" s="171"/>
      <c r="G54" s="171"/>
      <c r="H54" s="171"/>
      <c r="I54" s="171"/>
      <c r="J54" s="171"/>
      <c r="K54" s="171"/>
      <c r="L54" s="172"/>
    </row>
    <row r="55" spans="2:12" ht="30" customHeight="1" x14ac:dyDescent="0.25">
      <c r="B55" s="173"/>
      <c r="C55" s="174"/>
      <c r="D55" s="175"/>
      <c r="E55" s="175"/>
      <c r="F55" s="210" t="s">
        <v>129</v>
      </c>
      <c r="G55" s="210"/>
      <c r="H55" s="210"/>
      <c r="I55" s="210"/>
      <c r="J55" s="210"/>
      <c r="K55" s="210"/>
      <c r="L55" s="176"/>
    </row>
    <row r="56" spans="2:12" ht="15" customHeight="1" x14ac:dyDescent="0.25">
      <c r="B56" s="173"/>
      <c r="C56" s="174"/>
      <c r="D56" s="177"/>
      <c r="E56" s="177"/>
      <c r="F56" s="209" t="s">
        <v>128</v>
      </c>
      <c r="G56" s="209"/>
      <c r="H56" s="209"/>
      <c r="I56" s="209"/>
      <c r="J56" s="209"/>
      <c r="K56" s="209"/>
      <c r="L56" s="176"/>
    </row>
    <row r="57" spans="2:12" x14ac:dyDescent="0.25">
      <c r="B57" s="173"/>
      <c r="C57" s="178"/>
      <c r="D57" s="178"/>
      <c r="E57" s="178"/>
      <c r="F57" s="178"/>
      <c r="G57" s="178"/>
      <c r="H57" s="178"/>
      <c r="I57" s="178"/>
      <c r="J57" s="178"/>
      <c r="K57" s="178"/>
      <c r="L57" s="176"/>
    </row>
    <row r="58" spans="2:12" ht="14.4" thickBot="1" x14ac:dyDescent="0.3">
      <c r="B58" s="173"/>
      <c r="C58" s="179" t="s">
        <v>123</v>
      </c>
      <c r="D58" s="179" t="s">
        <v>148</v>
      </c>
      <c r="E58" s="179"/>
      <c r="F58" s="179">
        <v>2016</v>
      </c>
      <c r="G58" s="179">
        <v>2017</v>
      </c>
      <c r="H58" s="179">
        <v>2018</v>
      </c>
      <c r="I58" s="179">
        <v>2019</v>
      </c>
      <c r="J58" s="179">
        <v>2020</v>
      </c>
      <c r="K58" s="179">
        <v>2021</v>
      </c>
      <c r="L58" s="176"/>
    </row>
    <row r="59" spans="2:12" ht="14.4" thickBot="1" x14ac:dyDescent="0.3">
      <c r="B59" s="173"/>
      <c r="C59" s="179" t="s">
        <v>0</v>
      </c>
      <c r="D59" s="179" t="s">
        <v>121</v>
      </c>
      <c r="E59" s="178"/>
      <c r="F59" s="186">
        <f>'Savings Table 2'!D35</f>
        <v>-0.79368624429753765</v>
      </c>
      <c r="G59" s="186">
        <f>'Savings Table 2'!E35</f>
        <v>-0.27608254725337988</v>
      </c>
      <c r="H59" s="186">
        <f>'Savings Table 2'!F35</f>
        <v>1.9366566912029208</v>
      </c>
      <c r="I59" s="186">
        <f>'Savings Table 2'!G35</f>
        <v>1.5846661058694895</v>
      </c>
      <c r="J59" s="186">
        <f>'Savings Table 2'!H35</f>
        <v>-0.99188429458310878</v>
      </c>
      <c r="K59" s="186">
        <f>'Savings Table 2'!I35</f>
        <v>-1.0743118016038404</v>
      </c>
      <c r="L59" s="176"/>
    </row>
    <row r="60" spans="2:12" ht="14.4" thickBot="1" x14ac:dyDescent="0.3">
      <c r="B60" s="173"/>
      <c r="C60" s="179" t="s">
        <v>1</v>
      </c>
      <c r="D60" s="179" t="s">
        <v>121</v>
      </c>
      <c r="E60" s="178"/>
      <c r="F60" s="186">
        <f>'Savings Table 2'!D60</f>
        <v>-0.89300930210758711</v>
      </c>
      <c r="G60" s="186">
        <f>'Savings Table 2'!E60</f>
        <v>-0.10141978254481132</v>
      </c>
      <c r="H60" s="186">
        <f>'Savings Table 2'!F60</f>
        <v>1.8316575081014042</v>
      </c>
      <c r="I60" s="186">
        <f>'Savings Table 2'!G60</f>
        <v>0.93841379139934644</v>
      </c>
      <c r="J60" s="186">
        <f>'Savings Table 2'!H60</f>
        <v>-0.15589189219247257</v>
      </c>
      <c r="K60" s="186">
        <f>'Savings Table 2'!I60</f>
        <v>-0.20749990496420434</v>
      </c>
      <c r="L60" s="176"/>
    </row>
    <row r="61" spans="2:12" ht="14.4" thickBot="1" x14ac:dyDescent="0.3">
      <c r="B61" s="181"/>
      <c r="C61" s="182"/>
      <c r="D61" s="182"/>
      <c r="E61" s="182"/>
      <c r="F61" s="182"/>
      <c r="G61" s="182"/>
      <c r="H61" s="182"/>
      <c r="I61" s="182"/>
      <c r="J61" s="182"/>
      <c r="K61" s="182"/>
      <c r="L61" s="183"/>
    </row>
  </sheetData>
  <mergeCells count="12">
    <mergeCell ref="F56:K56"/>
    <mergeCell ref="E24:K24"/>
    <mergeCell ref="E25:K25"/>
    <mergeCell ref="E34:K34"/>
    <mergeCell ref="E35:K35"/>
    <mergeCell ref="E45:K45"/>
    <mergeCell ref="E46:K46"/>
    <mergeCell ref="E3:K3"/>
    <mergeCell ref="E4:K4"/>
    <mergeCell ref="E13:K13"/>
    <mergeCell ref="E14:K14"/>
    <mergeCell ref="F55:K5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B1:L89"/>
  <sheetViews>
    <sheetView showGridLines="0" zoomScaleNormal="100" workbookViewId="0"/>
  </sheetViews>
  <sheetFormatPr defaultColWidth="8.69921875" defaultRowHeight="13.8" x14ac:dyDescent="0.25"/>
  <cols>
    <col min="1" max="1" width="3.19921875" style="169" customWidth="1"/>
    <col min="2" max="2" width="2.19921875" style="169" customWidth="1"/>
    <col min="3" max="3" width="12.69921875" style="169" bestFit="1" customWidth="1"/>
    <col min="4" max="4" width="22.09765625" style="169" bestFit="1" customWidth="1"/>
    <col min="5" max="16" width="8.69921875" style="169"/>
    <col min="17" max="17" width="7.8984375" style="169" customWidth="1"/>
    <col min="18" max="16384" width="8.69921875" style="169"/>
  </cols>
  <sheetData>
    <row r="1" spans="2:12" ht="14.4" thickBot="1" x14ac:dyDescent="0.3"/>
    <row r="2" spans="2:12" x14ac:dyDescent="0.25">
      <c r="B2" s="170"/>
      <c r="C2" s="171"/>
      <c r="D2" s="171"/>
      <c r="E2" s="171"/>
      <c r="F2" s="171"/>
      <c r="G2" s="171"/>
      <c r="H2" s="171"/>
      <c r="I2" s="171"/>
      <c r="J2" s="171"/>
      <c r="K2" s="171"/>
      <c r="L2" s="172"/>
    </row>
    <row r="3" spans="2:12" ht="15" customHeight="1" x14ac:dyDescent="0.25">
      <c r="B3" s="173"/>
      <c r="C3" s="174"/>
      <c r="D3" s="175"/>
      <c r="E3" s="210" t="s">
        <v>124</v>
      </c>
      <c r="F3" s="210"/>
      <c r="G3" s="210"/>
      <c r="H3" s="210"/>
      <c r="I3" s="210"/>
      <c r="J3" s="210"/>
      <c r="K3" s="210"/>
      <c r="L3" s="176"/>
    </row>
    <row r="4" spans="2:12" x14ac:dyDescent="0.25">
      <c r="B4" s="173"/>
      <c r="C4" s="174"/>
      <c r="D4" s="177"/>
      <c r="E4" s="209" t="s">
        <v>122</v>
      </c>
      <c r="F4" s="209"/>
      <c r="G4" s="209"/>
      <c r="H4" s="209"/>
      <c r="I4" s="209"/>
      <c r="J4" s="209"/>
      <c r="K4" s="209"/>
      <c r="L4" s="176"/>
    </row>
    <row r="5" spans="2:12" x14ac:dyDescent="0.25">
      <c r="B5" s="173"/>
      <c r="C5" s="178"/>
      <c r="D5" s="178"/>
      <c r="E5" s="178"/>
      <c r="F5" s="178"/>
      <c r="G5" s="178"/>
      <c r="H5" s="178"/>
      <c r="I5" s="178"/>
      <c r="J5" s="178"/>
      <c r="K5" s="178"/>
      <c r="L5" s="176"/>
    </row>
    <row r="6" spans="2:12" ht="14.4" thickBot="1" x14ac:dyDescent="0.3">
      <c r="B6" s="173"/>
      <c r="C6" s="179"/>
      <c r="D6" s="179" t="s">
        <v>21</v>
      </c>
      <c r="E6" s="179">
        <v>2015</v>
      </c>
      <c r="F6" s="179">
        <v>2016</v>
      </c>
      <c r="G6" s="179">
        <v>2017</v>
      </c>
      <c r="H6" s="179">
        <v>2018</v>
      </c>
      <c r="I6" s="179">
        <v>2019</v>
      </c>
      <c r="J6" s="179">
        <v>2020</v>
      </c>
      <c r="K6" s="179">
        <v>2021</v>
      </c>
      <c r="L6" s="176"/>
    </row>
    <row r="7" spans="2:12" ht="14.4" thickBot="1" x14ac:dyDescent="0.3">
      <c r="B7" s="173"/>
      <c r="C7" s="178"/>
      <c r="D7" s="179" t="s">
        <v>24</v>
      </c>
      <c r="E7" s="180">
        <f>'Sales Table 3'!E22</f>
        <v>8.9507371754103962E-2</v>
      </c>
      <c r="F7" s="180">
        <f>'Sales Table 3'!F22</f>
        <v>8.494085394334977E-2</v>
      </c>
      <c r="G7" s="180">
        <f>'Sales Table 3'!G22</f>
        <v>5.7707750122390232E-2</v>
      </c>
      <c r="H7" s="180">
        <f>'Sales Table 3'!H22</f>
        <v>3.5037116684405754E-2</v>
      </c>
      <c r="I7" s="180">
        <f>'Sales Table 3'!I22</f>
        <v>2.8339000111798948E-2</v>
      </c>
      <c r="J7" s="180">
        <f>'Sales Table 3'!J22</f>
        <v>2.743514958659022E-2</v>
      </c>
      <c r="K7" s="180">
        <f>'Sales Table 3'!K22</f>
        <v>2.8575092278102818E-2</v>
      </c>
      <c r="L7" s="176"/>
    </row>
    <row r="8" spans="2:12" ht="14.4" thickBot="1" x14ac:dyDescent="0.3">
      <c r="B8" s="173"/>
      <c r="C8" s="178"/>
      <c r="D8" s="179" t="s">
        <v>32</v>
      </c>
      <c r="E8" s="180">
        <f>'Sales Table 3'!E23</f>
        <v>0.1055260674099459</v>
      </c>
      <c r="F8" s="180">
        <f>'Sales Table 3'!F23</f>
        <v>0.13478015686769454</v>
      </c>
      <c r="G8" s="180">
        <f>'Sales Table 3'!G23</f>
        <v>7.643136615821372E-2</v>
      </c>
      <c r="H8" s="180">
        <f>'Sales Table 3'!H23</f>
        <v>8.7402603754040659E-2</v>
      </c>
      <c r="I8" s="180">
        <f>'Sales Table 3'!I23</f>
        <v>6.9137331339125543E-2</v>
      </c>
      <c r="J8" s="180">
        <f>'Sales Table 3'!J23</f>
        <v>4.8478052237611688E-2</v>
      </c>
      <c r="K8" s="180">
        <f>'Sales Table 3'!K23</f>
        <v>4.7972686862061735E-2</v>
      </c>
      <c r="L8" s="176"/>
    </row>
    <row r="9" spans="2:12" ht="14.4" thickBot="1" x14ac:dyDescent="0.3">
      <c r="B9" s="173"/>
      <c r="C9" s="178"/>
      <c r="D9" s="179" t="s">
        <v>33</v>
      </c>
      <c r="E9" s="180">
        <f>'Sales Table 3'!E24</f>
        <v>0.15380276171411716</v>
      </c>
      <c r="F9" s="180">
        <f>'Sales Table 3'!F24</f>
        <v>0.16815394908451772</v>
      </c>
      <c r="G9" s="180">
        <f>'Sales Table 3'!G24</f>
        <v>0.17911273551984996</v>
      </c>
      <c r="H9" s="180">
        <f>'Sales Table 3'!H24</f>
        <v>0.14136262708107519</v>
      </c>
      <c r="I9" s="180">
        <f>'Sales Table 3'!I24</f>
        <v>0.16611269753648955</v>
      </c>
      <c r="J9" s="180">
        <f>'Sales Table 3'!J24</f>
        <v>0.15411185716215542</v>
      </c>
      <c r="K9" s="180">
        <f>'Sales Table 3'!K24</f>
        <v>0.14947953116057111</v>
      </c>
      <c r="L9" s="176"/>
    </row>
    <row r="10" spans="2:12" ht="14.4" thickBot="1" x14ac:dyDescent="0.3">
      <c r="B10" s="173"/>
      <c r="C10" s="178"/>
      <c r="D10" s="179" t="s">
        <v>30</v>
      </c>
      <c r="E10" s="180">
        <f>'Sales Table 3'!E25</f>
        <v>3.2385135709029809E-2</v>
      </c>
      <c r="F10" s="180">
        <f>'Sales Table 3'!F25</f>
        <v>1.3077630679695536E-2</v>
      </c>
      <c r="G10" s="180">
        <f>'Sales Table 3'!G25</f>
        <v>5.5940375393905353E-4</v>
      </c>
      <c r="H10" s="180">
        <f>'Sales Table 3'!H25</f>
        <v>0</v>
      </c>
      <c r="I10" s="180">
        <f>'Sales Table 3'!I25</f>
        <v>0</v>
      </c>
      <c r="J10" s="180">
        <f>'Sales Table 3'!J25</f>
        <v>0</v>
      </c>
      <c r="K10" s="180">
        <f>'Sales Table 3'!K25</f>
        <v>0</v>
      </c>
      <c r="L10" s="176"/>
    </row>
    <row r="11" spans="2:12" ht="14.4" thickBot="1" x14ac:dyDescent="0.3">
      <c r="B11" s="173"/>
      <c r="C11" s="178"/>
      <c r="D11" s="179" t="s">
        <v>34</v>
      </c>
      <c r="E11" s="180">
        <f>'Sales Table 3'!E26</f>
        <v>0.34097751362335893</v>
      </c>
      <c r="F11" s="180">
        <f>'Sales Table 3'!F26</f>
        <v>0.33311364413028421</v>
      </c>
      <c r="G11" s="180">
        <f>'Sales Table 3'!G26</f>
        <v>0.38472958588593759</v>
      </c>
      <c r="H11" s="180">
        <f>'Sales Table 3'!H26</f>
        <v>0.39595402830075932</v>
      </c>
      <c r="I11" s="180">
        <f>'Sales Table 3'!I26</f>
        <v>0.32898580738255306</v>
      </c>
      <c r="J11" s="180">
        <f>'Sales Table 3'!J26</f>
        <v>0.2956870629393441</v>
      </c>
      <c r="K11" s="180">
        <f>'Sales Table 3'!K26</f>
        <v>0.28434950393760783</v>
      </c>
      <c r="L11" s="176"/>
    </row>
    <row r="12" spans="2:12" ht="14.4" thickBot="1" x14ac:dyDescent="0.3">
      <c r="B12" s="173"/>
      <c r="C12" s="178"/>
      <c r="D12" s="179" t="s">
        <v>35</v>
      </c>
      <c r="E12" s="180">
        <f>'Sales Table 3'!E27</f>
        <v>1.7998285651284748E-2</v>
      </c>
      <c r="F12" s="180">
        <f>'Sales Table 3'!F27</f>
        <v>4.1701352722719458E-2</v>
      </c>
      <c r="G12" s="180">
        <f>'Sales Table 3'!G27</f>
        <v>8.1578526096931669E-2</v>
      </c>
      <c r="H12" s="180">
        <f>'Sales Table 3'!H27</f>
        <v>0.11919184156278045</v>
      </c>
      <c r="I12" s="180">
        <f>'Sales Table 3'!I27</f>
        <v>0.16761970170072943</v>
      </c>
      <c r="J12" s="180">
        <f>'Sales Table 3'!J27</f>
        <v>0.21298171109265274</v>
      </c>
      <c r="K12" s="180">
        <f>'Sales Table 3'!K27</f>
        <v>0.2232417228600995</v>
      </c>
      <c r="L12" s="176"/>
    </row>
    <row r="13" spans="2:12" ht="14.4" thickBot="1" x14ac:dyDescent="0.3">
      <c r="B13" s="173"/>
      <c r="C13" s="178"/>
      <c r="D13" s="179" t="s">
        <v>25</v>
      </c>
      <c r="E13" s="180">
        <f>'Sales Table 3'!E28</f>
        <v>3.5157353113617437E-2</v>
      </c>
      <c r="F13" s="180">
        <f>'Sales Table 3'!F28</f>
        <v>4.015107032224749E-2</v>
      </c>
      <c r="G13" s="180">
        <f>'Sales Table 3'!G28</f>
        <v>4.2376290472894575E-2</v>
      </c>
      <c r="H13" s="180">
        <f>'Sales Table 3'!H28</f>
        <v>5.8287832038732099E-2</v>
      </c>
      <c r="I13" s="180">
        <f>'Sales Table 3'!I28</f>
        <v>5.552217691096565E-2</v>
      </c>
      <c r="J13" s="180">
        <f>'Sales Table 3'!J28</f>
        <v>5.7434084407009624E-2</v>
      </c>
      <c r="K13" s="180">
        <f>'Sales Table 3'!K28</f>
        <v>6.2015710182809984E-2</v>
      </c>
      <c r="L13" s="176"/>
    </row>
    <row r="14" spans="2:12" ht="14.4" thickBot="1" x14ac:dyDescent="0.3">
      <c r="B14" s="173"/>
      <c r="C14" s="178"/>
      <c r="D14" s="179" t="s">
        <v>31</v>
      </c>
      <c r="E14" s="180">
        <f>'Sales Table 3'!E29</f>
        <v>0.13131697146307963</v>
      </c>
      <c r="F14" s="180">
        <f>'Sales Table 3'!F29</f>
        <v>0.10640340413201513</v>
      </c>
      <c r="G14" s="180">
        <f>'Sales Table 3'!G29</f>
        <v>0.10213345714635624</v>
      </c>
      <c r="H14" s="180">
        <f>'Sales Table 3'!H29</f>
        <v>8.0087823971503838E-2</v>
      </c>
      <c r="I14" s="180">
        <f>'Sales Table 3'!I29</f>
        <v>8.2664282273610015E-2</v>
      </c>
      <c r="J14" s="180">
        <f>'Sales Table 3'!J29</f>
        <v>9.0705322480635522E-2</v>
      </c>
      <c r="K14" s="180">
        <f>'Sales Table 3'!K29</f>
        <v>9.2712632730689984E-2</v>
      </c>
      <c r="L14" s="176"/>
    </row>
    <row r="15" spans="2:12" ht="14.4" thickBot="1" x14ac:dyDescent="0.3">
      <c r="B15" s="173"/>
      <c r="C15" s="178"/>
      <c r="D15" s="179" t="s">
        <v>36</v>
      </c>
      <c r="E15" s="180">
        <f>'Sales Table 3'!E30</f>
        <v>9.1571046662817276E-2</v>
      </c>
      <c r="F15" s="180">
        <f>'Sales Table 3'!F30</f>
        <v>7.5389050653886042E-2</v>
      </c>
      <c r="G15" s="180">
        <f>'Sales Table 3'!G30</f>
        <v>7.3014198872523223E-2</v>
      </c>
      <c r="H15" s="180">
        <f>'Sales Table 3'!H30</f>
        <v>8.0560020739485802E-2</v>
      </c>
      <c r="I15" s="180">
        <f>'Sales Table 3'!I30</f>
        <v>9.9520300799611425E-2</v>
      </c>
      <c r="J15" s="180">
        <f>'Sales Table 3'!J30</f>
        <v>0.11089873739036878</v>
      </c>
      <c r="K15" s="180">
        <f>'Sales Table 3'!K30</f>
        <v>0.10935626814238525</v>
      </c>
      <c r="L15" s="176"/>
    </row>
    <row r="16" spans="2:12" ht="14.4" thickBot="1" x14ac:dyDescent="0.3">
      <c r="B16" s="173"/>
      <c r="C16" s="178"/>
      <c r="D16" s="179" t="s">
        <v>26</v>
      </c>
      <c r="E16" s="180">
        <f>'Sales Table 3'!E31</f>
        <v>1.7574928986452357E-3</v>
      </c>
      <c r="F16" s="180">
        <f>'Sales Table 3'!F31</f>
        <v>2.2888874635902741E-3</v>
      </c>
      <c r="G16" s="180">
        <f>'Sales Table 3'!G31</f>
        <v>2.356685970963837E-3</v>
      </c>
      <c r="H16" s="180">
        <f>'Sales Table 3'!H31</f>
        <v>2.1161058672169285E-3</v>
      </c>
      <c r="I16" s="180">
        <f>'Sales Table 3'!I31</f>
        <v>2.0987019451162861E-3</v>
      </c>
      <c r="J16" s="180">
        <f>'Sales Table 3'!J31</f>
        <v>2.2680227036320998E-3</v>
      </c>
      <c r="K16" s="180">
        <f>'Sales Table 3'!K31</f>
        <v>2.296851845671796E-3</v>
      </c>
      <c r="L16" s="176"/>
    </row>
    <row r="17" spans="2:12" ht="14.4" thickBot="1" x14ac:dyDescent="0.3">
      <c r="B17" s="181"/>
      <c r="C17" s="182"/>
      <c r="D17" s="182"/>
      <c r="E17" s="182"/>
      <c r="F17" s="182"/>
      <c r="G17" s="182"/>
      <c r="H17" s="182"/>
      <c r="I17" s="182"/>
      <c r="J17" s="182"/>
      <c r="K17" s="182"/>
      <c r="L17" s="183"/>
    </row>
    <row r="18" spans="2:12" ht="14.4" thickBot="1" x14ac:dyDescent="0.3"/>
    <row r="19" spans="2:12" x14ac:dyDescent="0.25">
      <c r="B19" s="170"/>
      <c r="C19" s="171"/>
      <c r="D19" s="171"/>
      <c r="E19" s="171"/>
      <c r="F19" s="171"/>
      <c r="G19" s="171"/>
      <c r="H19" s="171"/>
      <c r="I19" s="171"/>
      <c r="J19" s="171"/>
      <c r="K19" s="171"/>
      <c r="L19" s="172"/>
    </row>
    <row r="20" spans="2:12" ht="15" customHeight="1" x14ac:dyDescent="0.25">
      <c r="B20" s="173"/>
      <c r="C20" s="174"/>
      <c r="D20" s="175"/>
      <c r="E20" s="210" t="s">
        <v>150</v>
      </c>
      <c r="F20" s="210"/>
      <c r="G20" s="210"/>
      <c r="H20" s="210"/>
      <c r="I20" s="210"/>
      <c r="J20" s="210"/>
      <c r="K20" s="210"/>
      <c r="L20" s="176"/>
    </row>
    <row r="21" spans="2:12" x14ac:dyDescent="0.25">
      <c r="B21" s="173"/>
      <c r="C21" s="174"/>
      <c r="D21" s="177"/>
      <c r="E21" s="209" t="s">
        <v>122</v>
      </c>
      <c r="F21" s="209"/>
      <c r="G21" s="209"/>
      <c r="H21" s="209"/>
      <c r="I21" s="209"/>
      <c r="J21" s="209"/>
      <c r="K21" s="209"/>
      <c r="L21" s="176"/>
    </row>
    <row r="22" spans="2:12" ht="16.2" customHeight="1" x14ac:dyDescent="0.25">
      <c r="B22" s="173"/>
      <c r="C22" s="184"/>
      <c r="D22" s="178"/>
      <c r="E22" s="205"/>
      <c r="F22" s="205"/>
      <c r="G22" s="205"/>
      <c r="H22" s="205"/>
      <c r="I22" s="205"/>
      <c r="J22" s="205"/>
      <c r="K22" s="205"/>
      <c r="L22" s="176"/>
    </row>
    <row r="23" spans="2:12" x14ac:dyDescent="0.25">
      <c r="B23" s="173"/>
      <c r="C23" s="178"/>
      <c r="D23" s="178"/>
      <c r="E23" s="178"/>
      <c r="F23" s="178"/>
      <c r="G23" s="178"/>
      <c r="H23" s="178"/>
      <c r="I23" s="178"/>
      <c r="J23" s="178"/>
      <c r="K23" s="178"/>
      <c r="L23" s="176"/>
    </row>
    <row r="24" spans="2:12" ht="14.4" thickBot="1" x14ac:dyDescent="0.3">
      <c r="B24" s="173"/>
      <c r="C24" s="179"/>
      <c r="D24" s="179" t="s">
        <v>21</v>
      </c>
      <c r="E24" s="179">
        <v>2015</v>
      </c>
      <c r="F24" s="179">
        <v>2016</v>
      </c>
      <c r="G24" s="179">
        <v>2017</v>
      </c>
      <c r="H24" s="179">
        <v>2018</v>
      </c>
      <c r="I24" s="179">
        <v>2019</v>
      </c>
      <c r="J24" s="179">
        <v>2020</v>
      </c>
      <c r="K24" s="179">
        <v>2021</v>
      </c>
      <c r="L24" s="176"/>
    </row>
    <row r="25" spans="2:12" ht="14.4" thickBot="1" x14ac:dyDescent="0.3">
      <c r="B25" s="173"/>
      <c r="C25" s="178"/>
      <c r="D25" s="179" t="s">
        <v>24</v>
      </c>
      <c r="E25" s="180">
        <f>'Sales Table 4'!E22</f>
        <v>8.9507371754103962E-2</v>
      </c>
      <c r="F25" s="180">
        <f>'Sales Table 4'!F22</f>
        <v>8.0922326251428089E-2</v>
      </c>
      <c r="G25" s="180">
        <f>'Sales Table 4'!G22</f>
        <v>7.7697082460942063E-2</v>
      </c>
      <c r="H25" s="180">
        <f>'Sales Table 4'!H22</f>
        <v>7.8571124663120287E-2</v>
      </c>
      <c r="I25" s="180">
        <f>'Sales Table 4'!I22</f>
        <v>8.0714980779992826E-2</v>
      </c>
      <c r="J25" s="180">
        <f>'Sales Table 4'!J22</f>
        <v>8.1340185080438637E-2</v>
      </c>
      <c r="K25" s="180">
        <f>'Sales Table 4'!K22</f>
        <v>8.1913283457910255E-2</v>
      </c>
      <c r="L25" s="176"/>
    </row>
    <row r="26" spans="2:12" ht="14.4" thickBot="1" x14ac:dyDescent="0.3">
      <c r="B26" s="173"/>
      <c r="C26" s="178"/>
      <c r="D26" s="179" t="s">
        <v>32</v>
      </c>
      <c r="E26" s="180">
        <f>'Sales Table 4'!E23</f>
        <v>0.1055260674099459</v>
      </c>
      <c r="F26" s="180">
        <f>'Sales Table 4'!F23</f>
        <v>0.10598125819323849</v>
      </c>
      <c r="G26" s="180">
        <f>'Sales Table 4'!G23</f>
        <v>0.10666620196982127</v>
      </c>
      <c r="H26" s="180">
        <f>'Sales Table 4'!H23</f>
        <v>0.10770739511195528</v>
      </c>
      <c r="I26" s="180">
        <f>'Sales Table 4'!I23</f>
        <v>0.10892830806217865</v>
      </c>
      <c r="J26" s="180">
        <f>'Sales Table 4'!J23</f>
        <v>0.10888270748304288</v>
      </c>
      <c r="K26" s="180">
        <f>'Sales Table 4'!K23</f>
        <v>0.10886786541535441</v>
      </c>
      <c r="L26" s="176"/>
    </row>
    <row r="27" spans="2:12" ht="14.4" thickBot="1" x14ac:dyDescent="0.3">
      <c r="B27" s="173"/>
      <c r="C27" s="178"/>
      <c r="D27" s="179" t="s">
        <v>33</v>
      </c>
      <c r="E27" s="180">
        <f>'Sales Table 4'!E24</f>
        <v>0.15380276171411716</v>
      </c>
      <c r="F27" s="180">
        <f>'Sales Table 4'!F24</f>
        <v>0.15913549161727214</v>
      </c>
      <c r="G27" s="180">
        <f>'Sales Table 4'!G24</f>
        <v>0.1608844247501707</v>
      </c>
      <c r="H27" s="180">
        <f>'Sales Table 4'!H24</f>
        <v>0.15981236070188193</v>
      </c>
      <c r="I27" s="180">
        <f>'Sales Table 4'!I24</f>
        <v>0.15783148419089196</v>
      </c>
      <c r="J27" s="180">
        <f>'Sales Table 4'!J24</f>
        <v>0.15745719247197815</v>
      </c>
      <c r="K27" s="180">
        <f>'Sales Table 4'!K24</f>
        <v>0.1571042711033577</v>
      </c>
      <c r="L27" s="176"/>
    </row>
    <row r="28" spans="2:12" ht="14.4" thickBot="1" x14ac:dyDescent="0.3">
      <c r="B28" s="173"/>
      <c r="C28" s="178"/>
      <c r="D28" s="179" t="s">
        <v>30</v>
      </c>
      <c r="E28" s="180">
        <f>'Sales Table 4'!E25</f>
        <v>3.2385135709029809E-2</v>
      </c>
      <c r="F28" s="180">
        <f>'Sales Table 4'!F25</f>
        <v>2.9911523580207371E-2</v>
      </c>
      <c r="G28" s="180">
        <f>'Sales Table 4'!G25</f>
        <v>2.9065020797658762E-2</v>
      </c>
      <c r="H28" s="180">
        <f>'Sales Table 4'!H25</f>
        <v>2.9488765080126812E-2</v>
      </c>
      <c r="I28" s="180">
        <f>'Sales Table 4'!I25</f>
        <v>3.0317381450346778E-2</v>
      </c>
      <c r="J28" s="180">
        <f>'Sales Table 4'!J25</f>
        <v>3.049281183805513E-2</v>
      </c>
      <c r="K28" s="180">
        <f>'Sales Table 4'!K25</f>
        <v>3.0656710521270884E-2</v>
      </c>
      <c r="L28" s="176"/>
    </row>
    <row r="29" spans="2:12" ht="14.4" thickBot="1" x14ac:dyDescent="0.3">
      <c r="B29" s="173"/>
      <c r="C29" s="178"/>
      <c r="D29" s="179" t="s">
        <v>34</v>
      </c>
      <c r="E29" s="180">
        <f>'Sales Table 4'!E26</f>
        <v>0.34097751362335893</v>
      </c>
      <c r="F29" s="180">
        <f>'Sales Table 4'!F26</f>
        <v>0.35798332639773761</v>
      </c>
      <c r="G29" s="180">
        <f>'Sales Table 4'!G26</f>
        <v>0.36263516687543373</v>
      </c>
      <c r="H29" s="180">
        <f>'Sales Table 4'!H26</f>
        <v>0.35723033388463421</v>
      </c>
      <c r="I29" s="180">
        <f>'Sales Table 4'!I26</f>
        <v>0.34847575967863381</v>
      </c>
      <c r="J29" s="180">
        <f>'Sales Table 4'!J26</f>
        <v>0.34728177906585411</v>
      </c>
      <c r="K29" s="180">
        <f>'Sales Table 4'!K26</f>
        <v>0.34609678244407194</v>
      </c>
      <c r="L29" s="176"/>
    </row>
    <row r="30" spans="2:12" ht="14.4" thickBot="1" x14ac:dyDescent="0.3">
      <c r="B30" s="173"/>
      <c r="C30" s="178"/>
      <c r="D30" s="179" t="s">
        <v>35</v>
      </c>
      <c r="E30" s="180">
        <f>'Sales Table 4'!E27</f>
        <v>1.7998285651284748E-2</v>
      </c>
      <c r="F30" s="180">
        <f>'Sales Table 4'!F27</f>
        <v>1.7009968161874695E-2</v>
      </c>
      <c r="G30" s="180">
        <f>'Sales Table 4'!G27</f>
        <v>1.6648532794720439E-2</v>
      </c>
      <c r="H30" s="180">
        <f>'Sales Table 4'!H27</f>
        <v>1.6788817674630366E-2</v>
      </c>
      <c r="I30" s="180">
        <f>'Sales Table 4'!I27</f>
        <v>1.7085033898937296E-2</v>
      </c>
      <c r="J30" s="180">
        <f>'Sales Table 4'!J27</f>
        <v>1.7182509995837678E-2</v>
      </c>
      <c r="K30" s="180">
        <f>'Sales Table 4'!K27</f>
        <v>1.7276840936493031E-2</v>
      </c>
      <c r="L30" s="176"/>
    </row>
    <row r="31" spans="2:12" ht="14.4" thickBot="1" x14ac:dyDescent="0.3">
      <c r="B31" s="173"/>
      <c r="C31" s="178"/>
      <c r="D31" s="179" t="s">
        <v>25</v>
      </c>
      <c r="E31" s="180">
        <f>'Sales Table 4'!E28</f>
        <v>3.5157353113617437E-2</v>
      </c>
      <c r="F31" s="180">
        <f>'Sales Table 4'!F28</f>
        <v>3.23742048859317E-2</v>
      </c>
      <c r="G31" s="180">
        <f>'Sales Table 4'!G28</f>
        <v>3.2086896976318072E-2</v>
      </c>
      <c r="H31" s="180">
        <f>'Sales Table 4'!H28</f>
        <v>3.395633021195036E-2</v>
      </c>
      <c r="I31" s="180">
        <f>'Sales Table 4'!I28</f>
        <v>3.6596925918530539E-2</v>
      </c>
      <c r="J31" s="180">
        <f>'Sales Table 4'!J28</f>
        <v>3.6754477527985427E-2</v>
      </c>
      <c r="K31" s="180">
        <f>'Sales Table 4'!K28</f>
        <v>3.6934675531827416E-2</v>
      </c>
      <c r="L31" s="176"/>
    </row>
    <row r="32" spans="2:12" ht="14.4" thickBot="1" x14ac:dyDescent="0.3">
      <c r="B32" s="173"/>
      <c r="C32" s="178"/>
      <c r="D32" s="179" t="s">
        <v>31</v>
      </c>
      <c r="E32" s="180">
        <f>'Sales Table 4'!E29</f>
        <v>0.13131697146307963</v>
      </c>
      <c r="F32" s="180">
        <f>'Sales Table 4'!F29</f>
        <v>0.12306712984997285</v>
      </c>
      <c r="G32" s="180">
        <f>'Sales Table 4'!G29</f>
        <v>0.12020619586507152</v>
      </c>
      <c r="H32" s="180">
        <f>'Sales Table 4'!H29</f>
        <v>0.12155114865667871</v>
      </c>
      <c r="I32" s="180">
        <f>'Sales Table 4'!I29</f>
        <v>0.12423106983506217</v>
      </c>
      <c r="J32" s="180">
        <f>'Sales Table 4'!J29</f>
        <v>0.12482657984654812</v>
      </c>
      <c r="K32" s="180">
        <f>'Sales Table 4'!K29</f>
        <v>0.12538519551731667</v>
      </c>
      <c r="L32" s="176"/>
    </row>
    <row r="33" spans="2:12" ht="14.4" thickBot="1" x14ac:dyDescent="0.3">
      <c r="B33" s="173"/>
      <c r="C33" s="178"/>
      <c r="D33" s="179" t="s">
        <v>36</v>
      </c>
      <c r="E33" s="180">
        <f>'Sales Table 4'!E30</f>
        <v>9.1571046662817276E-2</v>
      </c>
      <c r="F33" s="180">
        <f>'Sales Table 4'!F30</f>
        <v>9.2032608267779897E-2</v>
      </c>
      <c r="G33" s="180">
        <f>'Sales Table 4'!G30</f>
        <v>9.2618142505625556E-2</v>
      </c>
      <c r="H33" s="180">
        <f>'Sales Table 4'!H30</f>
        <v>9.3433727549137313E-2</v>
      </c>
      <c r="I33" s="180">
        <f>'Sales Table 4'!I30</f>
        <v>9.4376842659172927E-2</v>
      </c>
      <c r="J33" s="180">
        <f>'Sales Table 4'!J30</f>
        <v>9.4325416003646384E-2</v>
      </c>
      <c r="K33" s="180">
        <f>'Sales Table 4'!K30</f>
        <v>9.4296240818939933E-2</v>
      </c>
      <c r="L33" s="176"/>
    </row>
    <row r="34" spans="2:12" ht="14.4" thickBot="1" x14ac:dyDescent="0.3">
      <c r="B34" s="173"/>
      <c r="C34" s="178"/>
      <c r="D34" s="179" t="s">
        <v>26</v>
      </c>
      <c r="E34" s="180">
        <f>'Sales Table 4'!E31</f>
        <v>1.7574928986452357E-3</v>
      </c>
      <c r="F34" s="180">
        <f>'Sales Table 4'!F31</f>
        <v>1.58216279455705E-3</v>
      </c>
      <c r="G34" s="180">
        <f>'Sales Table 4'!G31</f>
        <v>1.4923350042377579E-3</v>
      </c>
      <c r="H34" s="180">
        <f>'Sales Table 4'!H31</f>
        <v>1.4599964658847304E-3</v>
      </c>
      <c r="I34" s="180">
        <f>'Sales Table 4'!I31</f>
        <v>1.4422135262528832E-3</v>
      </c>
      <c r="J34" s="180">
        <f>'Sales Table 4'!J31</f>
        <v>1.4563406866135787E-3</v>
      </c>
      <c r="K34" s="180">
        <f>'Sales Table 4'!K31</f>
        <v>1.4681342534578899E-3</v>
      </c>
      <c r="L34" s="176"/>
    </row>
    <row r="35" spans="2:12" ht="14.4" thickBot="1" x14ac:dyDescent="0.3">
      <c r="B35" s="181"/>
      <c r="C35" s="182"/>
      <c r="D35" s="182"/>
      <c r="E35" s="182"/>
      <c r="F35" s="182"/>
      <c r="G35" s="182"/>
      <c r="H35" s="182"/>
      <c r="I35" s="182"/>
      <c r="J35" s="182"/>
      <c r="K35" s="182"/>
      <c r="L35" s="183"/>
    </row>
    <row r="36" spans="2:12" ht="14.4" thickBot="1" x14ac:dyDescent="0.3"/>
    <row r="37" spans="2:12" x14ac:dyDescent="0.25">
      <c r="B37" s="170"/>
      <c r="C37" s="171"/>
      <c r="D37" s="171"/>
      <c r="E37" s="171"/>
      <c r="F37" s="171"/>
      <c r="G37" s="171"/>
      <c r="H37" s="171"/>
      <c r="I37" s="171"/>
      <c r="J37" s="171"/>
      <c r="K37" s="171"/>
      <c r="L37" s="172"/>
    </row>
    <row r="38" spans="2:12" ht="15" customHeight="1" x14ac:dyDescent="0.25">
      <c r="B38" s="173"/>
      <c r="C38" s="174"/>
      <c r="D38" s="175"/>
      <c r="E38" s="210" t="s">
        <v>126</v>
      </c>
      <c r="F38" s="210"/>
      <c r="G38" s="210"/>
      <c r="H38" s="210"/>
      <c r="I38" s="210"/>
      <c r="J38" s="210"/>
      <c r="K38" s="210"/>
      <c r="L38" s="176"/>
    </row>
    <row r="39" spans="2:12" x14ac:dyDescent="0.25">
      <c r="B39" s="173"/>
      <c r="C39" s="174"/>
      <c r="D39" s="177"/>
      <c r="E39" s="209" t="s">
        <v>122</v>
      </c>
      <c r="F39" s="209"/>
      <c r="G39" s="209"/>
      <c r="H39" s="209"/>
      <c r="I39" s="209"/>
      <c r="J39" s="209"/>
      <c r="K39" s="209"/>
      <c r="L39" s="176"/>
    </row>
    <row r="40" spans="2:12" x14ac:dyDescent="0.25">
      <c r="B40" s="173"/>
      <c r="C40" s="178"/>
      <c r="D40" s="178"/>
      <c r="E40" s="178"/>
      <c r="F40" s="178"/>
      <c r="G40" s="178"/>
      <c r="H40" s="178"/>
      <c r="I40" s="178"/>
      <c r="J40" s="178"/>
      <c r="K40" s="178"/>
      <c r="L40" s="176"/>
    </row>
    <row r="41" spans="2:12" ht="14.4" thickBot="1" x14ac:dyDescent="0.3">
      <c r="B41" s="173"/>
      <c r="C41" s="179"/>
      <c r="D41" s="179" t="s">
        <v>21</v>
      </c>
      <c r="E41" s="179">
        <v>2015</v>
      </c>
      <c r="F41" s="179">
        <v>2016</v>
      </c>
      <c r="G41" s="179">
        <v>2017</v>
      </c>
      <c r="H41" s="179">
        <v>2018</v>
      </c>
      <c r="I41" s="179">
        <v>2019</v>
      </c>
      <c r="J41" s="179">
        <v>2020</v>
      </c>
      <c r="K41" s="179">
        <v>2021</v>
      </c>
      <c r="L41" s="176"/>
    </row>
    <row r="42" spans="2:12" ht="14.4" thickBot="1" x14ac:dyDescent="0.3">
      <c r="B42" s="173"/>
      <c r="C42" s="178"/>
      <c r="D42" s="179" t="s">
        <v>24</v>
      </c>
      <c r="E42" s="180">
        <f>'Stock Table 3'!E20</f>
        <v>5.8804436674618397E-2</v>
      </c>
      <c r="F42" s="180">
        <f>'Stock Table 3'!F20</f>
        <v>7.96934223729302E-2</v>
      </c>
      <c r="G42" s="180">
        <f>'Stock Table 3'!G20</f>
        <v>8.8078449840933007E-2</v>
      </c>
      <c r="H42" s="180">
        <f>'Stock Table 3'!H20</f>
        <v>8.60156708309186E-2</v>
      </c>
      <c r="I42" s="180">
        <f>'Stock Table 3'!I20</f>
        <v>8.0330224411750598E-2</v>
      </c>
      <c r="J42" s="180">
        <f>'Stock Table 3'!J20</f>
        <v>7.2664454513586094E-2</v>
      </c>
      <c r="K42" s="180">
        <f>'Stock Table 3'!K20</f>
        <v>6.3674576660911794E-2</v>
      </c>
      <c r="L42" s="176"/>
    </row>
    <row r="43" spans="2:12" ht="14.4" thickBot="1" x14ac:dyDescent="0.3">
      <c r="B43" s="173"/>
      <c r="C43" s="178"/>
      <c r="D43" s="179" t="s">
        <v>32</v>
      </c>
      <c r="E43" s="180">
        <f>'Stock Table 3'!E21</f>
        <v>0.11541925253513299</v>
      </c>
      <c r="F43" s="180">
        <f>'Stock Table 3'!F21</f>
        <v>0.121128274259052</v>
      </c>
      <c r="G43" s="180">
        <f>'Stock Table 3'!G21</f>
        <v>0.109582424307133</v>
      </c>
      <c r="H43" s="180">
        <f>'Stock Table 3'!H21</f>
        <v>0.107605410906098</v>
      </c>
      <c r="I43" s="180">
        <f>'Stock Table 3'!I21</f>
        <v>9.2750967488366198E-2</v>
      </c>
      <c r="J43" s="180">
        <f>'Stock Table 3'!J21</f>
        <v>7.6241651070636698E-2</v>
      </c>
      <c r="K43" s="180">
        <f>'Stock Table 3'!K21</f>
        <v>5.93505554763036E-2</v>
      </c>
      <c r="L43" s="176"/>
    </row>
    <row r="44" spans="2:12" ht="14.4" thickBot="1" x14ac:dyDescent="0.3">
      <c r="B44" s="173"/>
      <c r="C44" s="178"/>
      <c r="D44" s="179" t="s">
        <v>33</v>
      </c>
      <c r="E44" s="180">
        <f>'Stock Table 3'!E22</f>
        <v>5.4351848139061902E-2</v>
      </c>
      <c r="F44" s="180">
        <f>'Stock Table 3'!F22</f>
        <v>7.0444839513274501E-2</v>
      </c>
      <c r="G44" s="180">
        <f>'Stock Table 3'!G22</f>
        <v>8.0374861755605195E-2</v>
      </c>
      <c r="H44" s="180">
        <f>'Stock Table 3'!H22</f>
        <v>6.6181837594460002E-2</v>
      </c>
      <c r="I44" s="180">
        <f>'Stock Table 3'!I22</f>
        <v>7.59385275560822E-2</v>
      </c>
      <c r="J44" s="180">
        <f>'Stock Table 3'!J22</f>
        <v>6.4544980346704098E-2</v>
      </c>
      <c r="K44" s="180">
        <f>'Stock Table 3'!K22</f>
        <v>5.7724184806038498E-2</v>
      </c>
      <c r="L44" s="176"/>
    </row>
    <row r="45" spans="2:12" ht="14.4" thickBot="1" x14ac:dyDescent="0.3">
      <c r="B45" s="173"/>
      <c r="C45" s="178"/>
      <c r="D45" s="179" t="s">
        <v>30</v>
      </c>
      <c r="E45" s="180">
        <f>'Stock Table 3'!E23</f>
        <v>6.8651375980425505E-2</v>
      </c>
      <c r="F45" s="180">
        <f>'Stock Table 3'!F23</f>
        <v>5.0314204748146997E-2</v>
      </c>
      <c r="G45" s="180">
        <f>'Stock Table 3'!G23</f>
        <v>3.34029964804314E-2</v>
      </c>
      <c r="H45" s="180">
        <f>'Stock Table 3'!H23</f>
        <v>2.1959380462164401E-2</v>
      </c>
      <c r="I45" s="180">
        <f>'Stock Table 3'!I23</f>
        <v>1.39657053757402E-2</v>
      </c>
      <c r="J45" s="180">
        <f>'Stock Table 3'!J23</f>
        <v>8.1003438843163904E-3</v>
      </c>
      <c r="K45" s="180">
        <f>'Stock Table 3'!K23</f>
        <v>3.9024066001424398E-3</v>
      </c>
      <c r="L45" s="176"/>
    </row>
    <row r="46" spans="2:12" ht="14.4" thickBot="1" x14ac:dyDescent="0.3">
      <c r="B46" s="173"/>
      <c r="C46" s="178"/>
      <c r="D46" s="179" t="s">
        <v>34</v>
      </c>
      <c r="E46" s="180">
        <f>'Stock Table 3'!E24</f>
        <v>0.120496913272206</v>
      </c>
      <c r="F46" s="180">
        <f>'Stock Table 3'!F24</f>
        <v>0.13955150817567399</v>
      </c>
      <c r="G46" s="180">
        <f>'Stock Table 3'!G24</f>
        <v>0.17264315230921401</v>
      </c>
      <c r="H46" s="180">
        <f>'Stock Table 3'!H24</f>
        <v>0.18537406765116099</v>
      </c>
      <c r="I46" s="180">
        <f>'Stock Table 3'!I24</f>
        <v>0.150396075495626</v>
      </c>
      <c r="J46" s="180">
        <f>'Stock Table 3'!J24</f>
        <v>0.123839372372973</v>
      </c>
      <c r="K46" s="180">
        <f>'Stock Table 3'!K24</f>
        <v>0.10980662828791</v>
      </c>
      <c r="L46" s="176"/>
    </row>
    <row r="47" spans="2:12" ht="14.4" thickBot="1" x14ac:dyDescent="0.3">
      <c r="B47" s="173"/>
      <c r="C47" s="178"/>
      <c r="D47" s="179" t="s">
        <v>35</v>
      </c>
      <c r="E47" s="180">
        <f>'Stock Table 3'!E25</f>
        <v>0.16915904283356201</v>
      </c>
      <c r="F47" s="180">
        <f>'Stock Table 3'!F25</f>
        <v>0.155932280165339</v>
      </c>
      <c r="G47" s="180">
        <f>'Stock Table 3'!G25</f>
        <v>0.15223865060588501</v>
      </c>
      <c r="H47" s="180">
        <f>'Stock Table 3'!H25</f>
        <v>0.16271441436956799</v>
      </c>
      <c r="I47" s="180">
        <f>'Stock Table 3'!I25</f>
        <v>0.19361573154685499</v>
      </c>
      <c r="J47" s="180">
        <f>'Stock Table 3'!J25</f>
        <v>0.24029216327415701</v>
      </c>
      <c r="K47" s="180">
        <f>'Stock Table 3'!K25</f>
        <v>0.28181304545601699</v>
      </c>
      <c r="L47" s="176"/>
    </row>
    <row r="48" spans="2:12" ht="14.4" thickBot="1" x14ac:dyDescent="0.3">
      <c r="B48" s="173"/>
      <c r="C48" s="178"/>
      <c r="D48" s="179" t="s">
        <v>25</v>
      </c>
      <c r="E48" s="180">
        <f>'Stock Table 3'!E26</f>
        <v>5.39554136385791E-2</v>
      </c>
      <c r="F48" s="180">
        <f>'Stock Table 3'!F26</f>
        <v>6.9517073068262394E-2</v>
      </c>
      <c r="G48" s="180">
        <f>'Stock Table 3'!G26</f>
        <v>8.5293176082835695E-2</v>
      </c>
      <c r="H48" s="180">
        <f>'Stock Table 3'!H26</f>
        <v>0.106465870677924</v>
      </c>
      <c r="I48" s="180">
        <f>'Stock Table 3'!I26</f>
        <v>0.121452411686026</v>
      </c>
      <c r="J48" s="180">
        <f>'Stock Table 3'!J26</f>
        <v>0.13386878906604799</v>
      </c>
      <c r="K48" s="180">
        <f>'Stock Table 3'!K26</f>
        <v>0.14453809019014</v>
      </c>
      <c r="L48" s="176"/>
    </row>
    <row r="49" spans="2:12" ht="14.4" thickBot="1" x14ac:dyDescent="0.3">
      <c r="B49" s="173"/>
      <c r="C49" s="178"/>
      <c r="D49" s="179" t="s">
        <v>31</v>
      </c>
      <c r="E49" s="180">
        <f>'Stock Table 3'!E27</f>
        <v>0.18341332985795</v>
      </c>
      <c r="F49" s="180">
        <f>'Stock Table 3'!F27</f>
        <v>0.17211048367715701</v>
      </c>
      <c r="G49" s="180">
        <f>'Stock Table 3'!G27</f>
        <v>0.168114549140787</v>
      </c>
      <c r="H49" s="180">
        <f>'Stock Table 3'!H27</f>
        <v>0.16050755690943699</v>
      </c>
      <c r="I49" s="180">
        <f>'Stock Table 3'!I27</f>
        <v>0.155578432497051</v>
      </c>
      <c r="J49" s="180">
        <f>'Stock Table 3'!J27</f>
        <v>0.15179606941072901</v>
      </c>
      <c r="K49" s="180">
        <f>'Stock Table 3'!K27</f>
        <v>0.146301617028057</v>
      </c>
      <c r="L49" s="176"/>
    </row>
    <row r="50" spans="2:12" ht="14.4" thickBot="1" x14ac:dyDescent="0.3">
      <c r="B50" s="173"/>
      <c r="C50" s="178"/>
      <c r="D50" s="179" t="s">
        <v>36</v>
      </c>
      <c r="E50" s="180">
        <f>'Stock Table 3'!E28</f>
        <v>0.16981017508969001</v>
      </c>
      <c r="F50" s="180">
        <f>'Stock Table 3'!F28</f>
        <v>0.13660658187194599</v>
      </c>
      <c r="G50" s="180">
        <f>'Stock Table 3'!G28</f>
        <v>0.10622718979904799</v>
      </c>
      <c r="H50" s="180">
        <f>'Stock Table 3'!H28</f>
        <v>9.9537708226540206E-2</v>
      </c>
      <c r="I50" s="180">
        <f>'Stock Table 3'!I28</f>
        <v>0.11253698342467899</v>
      </c>
      <c r="J50" s="180">
        <f>'Stock Table 3'!J28</f>
        <v>0.12525365011515999</v>
      </c>
      <c r="K50" s="180">
        <f>'Stock Table 3'!K28</f>
        <v>0.129554114341279</v>
      </c>
      <c r="L50" s="176"/>
    </row>
    <row r="51" spans="2:12" ht="14.4" thickBot="1" x14ac:dyDescent="0.3">
      <c r="B51" s="173"/>
      <c r="C51" s="178"/>
      <c r="D51" s="179" t="s">
        <v>26</v>
      </c>
      <c r="E51" s="180">
        <f>'Stock Table 3'!E29</f>
        <v>5.9382119787739296E-3</v>
      </c>
      <c r="F51" s="180">
        <f>'Stock Table 3'!F29</f>
        <v>4.7013321482181798E-3</v>
      </c>
      <c r="G51" s="180">
        <f>'Stock Table 3'!G29</f>
        <v>4.0445496781276701E-3</v>
      </c>
      <c r="H51" s="180">
        <f>'Stock Table 3'!H29</f>
        <v>3.63808237172814E-3</v>
      </c>
      <c r="I51" s="180">
        <f>'Stock Table 3'!I29</f>
        <v>3.4349405178241399E-3</v>
      </c>
      <c r="J51" s="180">
        <f>'Stock Table 3'!J29</f>
        <v>3.3985259456906299E-3</v>
      </c>
      <c r="K51" s="180">
        <f>'Stock Table 3'!K29</f>
        <v>3.3347811532011599E-3</v>
      </c>
      <c r="L51" s="176"/>
    </row>
    <row r="52" spans="2:12" ht="14.4" thickBot="1" x14ac:dyDescent="0.3">
      <c r="B52" s="181"/>
      <c r="C52" s="182"/>
      <c r="D52" s="182"/>
      <c r="E52" s="182"/>
      <c r="F52" s="182"/>
      <c r="G52" s="182"/>
      <c r="H52" s="182"/>
      <c r="I52" s="182"/>
      <c r="J52" s="182"/>
      <c r="K52" s="182"/>
      <c r="L52" s="183"/>
    </row>
    <row r="53" spans="2:12" ht="14.4" thickBot="1" x14ac:dyDescent="0.3"/>
    <row r="54" spans="2:12" x14ac:dyDescent="0.25">
      <c r="B54" s="170"/>
      <c r="C54" s="171"/>
      <c r="D54" s="171"/>
      <c r="E54" s="171"/>
      <c r="F54" s="171"/>
      <c r="G54" s="171"/>
      <c r="H54" s="171"/>
      <c r="I54" s="171"/>
      <c r="J54" s="171"/>
      <c r="K54" s="171"/>
      <c r="L54" s="172"/>
    </row>
    <row r="55" spans="2:12" ht="15" customHeight="1" x14ac:dyDescent="0.25">
      <c r="B55" s="173"/>
      <c r="C55" s="174"/>
      <c r="D55" s="175"/>
      <c r="E55" s="210" t="s">
        <v>151</v>
      </c>
      <c r="F55" s="210"/>
      <c r="G55" s="210"/>
      <c r="H55" s="210"/>
      <c r="I55" s="210"/>
      <c r="J55" s="210"/>
      <c r="K55" s="210"/>
      <c r="L55" s="176"/>
    </row>
    <row r="56" spans="2:12" x14ac:dyDescent="0.25">
      <c r="B56" s="173"/>
      <c r="C56" s="174"/>
      <c r="D56" s="177"/>
      <c r="E56" s="209" t="s">
        <v>122</v>
      </c>
      <c r="F56" s="209"/>
      <c r="G56" s="209"/>
      <c r="H56" s="209"/>
      <c r="I56" s="209"/>
      <c r="J56" s="209"/>
      <c r="K56" s="209"/>
      <c r="L56" s="176"/>
    </row>
    <row r="57" spans="2:12" ht="16.2" customHeight="1" x14ac:dyDescent="0.25">
      <c r="B57" s="173"/>
      <c r="C57" s="184"/>
      <c r="D57" s="178"/>
      <c r="E57" s="205"/>
      <c r="F57" s="205"/>
      <c r="G57" s="205"/>
      <c r="H57" s="205"/>
      <c r="I57" s="205"/>
      <c r="J57" s="205"/>
      <c r="K57" s="205"/>
      <c r="L57" s="176"/>
    </row>
    <row r="58" spans="2:12" x14ac:dyDescent="0.25">
      <c r="B58" s="173"/>
      <c r="C58" s="178"/>
      <c r="D58" s="178"/>
      <c r="E58" s="178"/>
      <c r="F58" s="178"/>
      <c r="G58" s="178"/>
      <c r="H58" s="178"/>
      <c r="I58" s="178"/>
      <c r="J58" s="178"/>
      <c r="K58" s="178"/>
      <c r="L58" s="176"/>
    </row>
    <row r="59" spans="2:12" ht="14.4" thickBot="1" x14ac:dyDescent="0.3">
      <c r="B59" s="173"/>
      <c r="C59" s="179"/>
      <c r="D59" s="179" t="s">
        <v>21</v>
      </c>
      <c r="E59" s="179">
        <v>2015</v>
      </c>
      <c r="F59" s="179">
        <v>2016</v>
      </c>
      <c r="G59" s="179">
        <v>2017</v>
      </c>
      <c r="H59" s="179">
        <v>2018</v>
      </c>
      <c r="I59" s="179">
        <v>2019</v>
      </c>
      <c r="J59" s="179">
        <v>2020</v>
      </c>
      <c r="K59" s="179">
        <v>2021</v>
      </c>
      <c r="L59" s="176"/>
    </row>
    <row r="60" spans="2:12" ht="14.4" thickBot="1" x14ac:dyDescent="0.3">
      <c r="B60" s="173"/>
      <c r="C60" s="178"/>
      <c r="D60" s="179" t="s">
        <v>24</v>
      </c>
      <c r="E60" s="180">
        <f>'Stock Table 4'!E22</f>
        <v>5.8804436674618397E-2</v>
      </c>
      <c r="F60" s="180">
        <f>'Stock Table 4'!F22</f>
        <v>7.8010793374919798E-2</v>
      </c>
      <c r="G60" s="180">
        <f>'Stock Table 4'!G22</f>
        <v>9.6147425732904607E-2</v>
      </c>
      <c r="H60" s="180">
        <f>'Stock Table 4'!H22</f>
        <v>0.111952578443707</v>
      </c>
      <c r="I60" s="180">
        <f>'Stock Table 4'!I22</f>
        <v>0.124618847054267</v>
      </c>
      <c r="J60" s="180">
        <f>'Stock Table 4'!J22</f>
        <v>0.13299656370647001</v>
      </c>
      <c r="K60" s="180">
        <f>'Stock Table 4'!K22</f>
        <v>0.13731076404536099</v>
      </c>
      <c r="L60" s="176"/>
    </row>
    <row r="61" spans="2:12" ht="14.4" thickBot="1" x14ac:dyDescent="0.3">
      <c r="B61" s="173"/>
      <c r="C61" s="178"/>
      <c r="D61" s="179" t="s">
        <v>32</v>
      </c>
      <c r="E61" s="180">
        <f>'Stock Table 4'!E23</f>
        <v>0.11541925253513299</v>
      </c>
      <c r="F61" s="180">
        <f>'Stock Table 4'!F23</f>
        <v>0.109062628321899</v>
      </c>
      <c r="G61" s="180">
        <f>'Stock Table 4'!G23</f>
        <v>0.11305311553818</v>
      </c>
      <c r="H61" s="180">
        <f>'Stock Table 4'!H23</f>
        <v>0.12136974994019099</v>
      </c>
      <c r="I61" s="180">
        <f>'Stock Table 4'!I23</f>
        <v>0.124752908926094</v>
      </c>
      <c r="J61" s="180">
        <f>'Stock Table 4'!J23</f>
        <v>0.12442332502975301</v>
      </c>
      <c r="K61" s="180">
        <f>'Stock Table 4'!K23</f>
        <v>0.12298023728833</v>
      </c>
      <c r="L61" s="176"/>
    </row>
    <row r="62" spans="2:12" ht="14.4" thickBot="1" x14ac:dyDescent="0.3">
      <c r="B62" s="173"/>
      <c r="C62" s="178"/>
      <c r="D62" s="179" t="s">
        <v>33</v>
      </c>
      <c r="E62" s="180">
        <f>'Stock Table 4'!E24</f>
        <v>5.4351848139061902E-2</v>
      </c>
      <c r="F62" s="180">
        <f>'Stock Table 4'!F24</f>
        <v>6.6693888384849007E-2</v>
      </c>
      <c r="G62" s="180">
        <f>'Stock Table 4'!G24</f>
        <v>7.3325704471519995E-2</v>
      </c>
      <c r="H62" s="180">
        <f>'Stock Table 4'!H24</f>
        <v>7.2848657159595306E-2</v>
      </c>
      <c r="I62" s="180">
        <f>'Stock Table 4'!I24</f>
        <v>7.0539212127495393E-2</v>
      </c>
      <c r="J62" s="180">
        <f>'Stock Table 4'!J24</f>
        <v>6.8725835463443893E-2</v>
      </c>
      <c r="K62" s="180">
        <f>'Stock Table 4'!K24</f>
        <v>6.7534046065624007E-2</v>
      </c>
      <c r="L62" s="176"/>
    </row>
    <row r="63" spans="2:12" ht="14.4" thickBot="1" x14ac:dyDescent="0.3">
      <c r="B63" s="173"/>
      <c r="C63" s="178"/>
      <c r="D63" s="179" t="s">
        <v>30</v>
      </c>
      <c r="E63" s="180">
        <f>'Stock Table 4'!E25</f>
        <v>6.8651375980425505E-2</v>
      </c>
      <c r="F63" s="180">
        <f>'Stock Table 4'!F25</f>
        <v>5.73583749084794E-2</v>
      </c>
      <c r="G63" s="180">
        <f>'Stock Table 4'!G25</f>
        <v>5.2395047810774399E-2</v>
      </c>
      <c r="H63" s="180">
        <f>'Stock Table 4'!H25</f>
        <v>5.1573086299222401E-2</v>
      </c>
      <c r="I63" s="180">
        <f>'Stock Table 4'!I25</f>
        <v>5.2607414155576099E-2</v>
      </c>
      <c r="J63" s="180">
        <f>'Stock Table 4'!J25</f>
        <v>5.3896106661523398E-2</v>
      </c>
      <c r="K63" s="180">
        <f>'Stock Table 4'!K25</f>
        <v>5.4853498443140303E-2</v>
      </c>
      <c r="L63" s="176"/>
    </row>
    <row r="64" spans="2:12" ht="14.4" thickBot="1" x14ac:dyDescent="0.3">
      <c r="B64" s="173"/>
      <c r="C64" s="178"/>
      <c r="D64" s="179" t="s">
        <v>34</v>
      </c>
      <c r="E64" s="180">
        <f>'Stock Table 4'!E26</f>
        <v>0.120496913272206</v>
      </c>
      <c r="F64" s="180">
        <f>'Stock Table 4'!F26</f>
        <v>0.15003127065977701</v>
      </c>
      <c r="G64" s="180">
        <f>'Stock Table 4'!G26</f>
        <v>0.16527690059854699</v>
      </c>
      <c r="H64" s="180">
        <f>'Stock Table 4'!H26</f>
        <v>0.162839407451811</v>
      </c>
      <c r="I64" s="180">
        <f>'Stock Table 4'!I26</f>
        <v>0.15574335918637799</v>
      </c>
      <c r="J64" s="180">
        <f>'Stock Table 4'!J26</f>
        <v>0.151579169124202</v>
      </c>
      <c r="K64" s="180">
        <f>'Stock Table 4'!K26</f>
        <v>0.148775815479676</v>
      </c>
      <c r="L64" s="176"/>
    </row>
    <row r="65" spans="2:12" ht="14.4" thickBot="1" x14ac:dyDescent="0.3">
      <c r="B65" s="173"/>
      <c r="C65" s="178"/>
      <c r="D65" s="179" t="s">
        <v>35</v>
      </c>
      <c r="E65" s="180">
        <f>'Stock Table 4'!E27</f>
        <v>0.16915904283356201</v>
      </c>
      <c r="F65" s="180">
        <f>'Stock Table 4'!F27</f>
        <v>0.14555054106631601</v>
      </c>
      <c r="G65" s="180">
        <f>'Stock Table 4'!G27</f>
        <v>0.113778555943993</v>
      </c>
      <c r="H65" s="180">
        <f>'Stock Table 4'!H27</f>
        <v>8.0533368920945606E-2</v>
      </c>
      <c r="I65" s="180">
        <f>'Stock Table 4'!I27</f>
        <v>5.4129699087555598E-2</v>
      </c>
      <c r="J65" s="180">
        <f>'Stock Table 4'!J27</f>
        <v>3.93574082635798E-2</v>
      </c>
      <c r="K65" s="180">
        <f>'Stock Table 4'!K27</f>
        <v>3.3400595993256801E-2</v>
      </c>
      <c r="L65" s="176"/>
    </row>
    <row r="66" spans="2:12" ht="14.4" thickBot="1" x14ac:dyDescent="0.3">
      <c r="B66" s="173"/>
      <c r="C66" s="178"/>
      <c r="D66" s="179" t="s">
        <v>25</v>
      </c>
      <c r="E66" s="180">
        <f>'Stock Table 4'!E28</f>
        <v>5.39554136385791E-2</v>
      </c>
      <c r="F66" s="180">
        <f>'Stock Table 4'!F28</f>
        <v>6.6249154372714197E-2</v>
      </c>
      <c r="G66" s="180">
        <f>'Stock Table 4'!G28</f>
        <v>7.7722749359932897E-2</v>
      </c>
      <c r="H66" s="180">
        <f>'Stock Table 4'!H28</f>
        <v>8.7412163224905803E-2</v>
      </c>
      <c r="I66" s="180">
        <f>'Stock Table 4'!I28</f>
        <v>9.47102804909635E-2</v>
      </c>
      <c r="J66" s="180">
        <f>'Stock Table 4'!J28</f>
        <v>0.10086451520461701</v>
      </c>
      <c r="K66" s="180">
        <f>'Stock Table 4'!K28</f>
        <v>0.105930147178905</v>
      </c>
      <c r="L66" s="176"/>
    </row>
    <row r="67" spans="2:12" ht="14.4" thickBot="1" x14ac:dyDescent="0.3">
      <c r="B67" s="173"/>
      <c r="C67" s="178"/>
      <c r="D67" s="179" t="s">
        <v>31</v>
      </c>
      <c r="E67" s="180">
        <f>'Stock Table 4'!E29</f>
        <v>0.18341332985795</v>
      </c>
      <c r="F67" s="180">
        <f>'Stock Table 4'!F29</f>
        <v>0.17907497512045101</v>
      </c>
      <c r="G67" s="180">
        <f>'Stock Table 4'!G29</f>
        <v>0.182929276343409</v>
      </c>
      <c r="H67" s="180">
        <f>'Stock Table 4'!H29</f>
        <v>0.190762509145149</v>
      </c>
      <c r="I67" s="180">
        <f>'Stock Table 4'!I29</f>
        <v>0.19830722684416099</v>
      </c>
      <c r="J67" s="180">
        <f>'Stock Table 4'!J29</f>
        <v>0.20307992577288</v>
      </c>
      <c r="K67" s="180">
        <f>'Stock Table 4'!K29</f>
        <v>0.205292948014027</v>
      </c>
      <c r="L67" s="176"/>
    </row>
    <row r="68" spans="2:12" ht="14.4" thickBot="1" x14ac:dyDescent="0.3">
      <c r="B68" s="173"/>
      <c r="C68" s="178"/>
      <c r="D68" s="179" t="s">
        <v>36</v>
      </c>
      <c r="E68" s="180">
        <f>'Stock Table 4'!E30</f>
        <v>0.16981017508969001</v>
      </c>
      <c r="F68" s="180">
        <f>'Stock Table 4'!F30</f>
        <v>0.14356393936141801</v>
      </c>
      <c r="G68" s="180">
        <f>'Stock Table 4'!G30</f>
        <v>0.121950937608003</v>
      </c>
      <c r="H68" s="180">
        <f>'Stock Table 4'!H30</f>
        <v>0.11791519532983499</v>
      </c>
      <c r="I68" s="180">
        <f>'Stock Table 4'!I30</f>
        <v>0.122164595253881</v>
      </c>
      <c r="J68" s="180">
        <f>'Stock Table 4'!J30</f>
        <v>0.12279218576246299</v>
      </c>
      <c r="K68" s="180">
        <f>'Stock Table 4'!K30</f>
        <v>0.121674637802444</v>
      </c>
      <c r="L68" s="176"/>
    </row>
    <row r="69" spans="2:12" ht="14.4" thickBot="1" x14ac:dyDescent="0.3">
      <c r="B69" s="173"/>
      <c r="C69" s="178"/>
      <c r="D69" s="179" t="s">
        <v>26</v>
      </c>
      <c r="E69" s="180">
        <f>'Stock Table 4'!E31</f>
        <v>5.9382119787739296E-3</v>
      </c>
      <c r="F69" s="180">
        <f>'Stock Table 4'!F31</f>
        <v>4.4044344291759401E-3</v>
      </c>
      <c r="G69" s="180">
        <f>'Stock Table 4'!G31</f>
        <v>3.4202865927366001E-3</v>
      </c>
      <c r="H69" s="180">
        <f>'Stock Table 4'!H31</f>
        <v>2.7932840846388099E-3</v>
      </c>
      <c r="I69" s="180">
        <f>'Stock Table 4'!I31</f>
        <v>2.4264568736276498E-3</v>
      </c>
      <c r="J69" s="180">
        <f>'Stock Table 4'!J31</f>
        <v>2.2849650110678601E-3</v>
      </c>
      <c r="K69" s="180">
        <f>'Stock Table 4'!K31</f>
        <v>2.2473096892368901E-3</v>
      </c>
      <c r="L69" s="176"/>
    </row>
    <row r="70" spans="2:12" ht="14.4" thickBot="1" x14ac:dyDescent="0.3">
      <c r="B70" s="181"/>
      <c r="C70" s="182"/>
      <c r="D70" s="182"/>
      <c r="E70" s="182"/>
      <c r="F70" s="182"/>
      <c r="G70" s="182"/>
      <c r="H70" s="182"/>
      <c r="I70" s="182"/>
      <c r="J70" s="182"/>
      <c r="K70" s="182"/>
      <c r="L70" s="183"/>
    </row>
    <row r="71" spans="2:12" ht="14.4" thickBot="1" x14ac:dyDescent="0.3"/>
    <row r="72" spans="2:12" x14ac:dyDescent="0.25">
      <c r="B72" s="170"/>
      <c r="C72" s="171"/>
      <c r="D72" s="171"/>
      <c r="E72" s="171"/>
      <c r="F72" s="171"/>
      <c r="G72" s="171"/>
      <c r="H72" s="171"/>
      <c r="I72" s="171"/>
      <c r="J72" s="171"/>
      <c r="K72" s="171"/>
      <c r="L72" s="172"/>
    </row>
    <row r="73" spans="2:12" ht="15" customHeight="1" x14ac:dyDescent="0.25">
      <c r="B73" s="173"/>
      <c r="C73" s="174"/>
      <c r="D73" s="175"/>
      <c r="E73" s="210" t="s">
        <v>127</v>
      </c>
      <c r="F73" s="210"/>
      <c r="G73" s="210"/>
      <c r="H73" s="210"/>
      <c r="I73" s="210"/>
      <c r="J73" s="210"/>
      <c r="K73" s="210"/>
      <c r="L73" s="176"/>
    </row>
    <row r="74" spans="2:12" x14ac:dyDescent="0.25">
      <c r="B74" s="173"/>
      <c r="C74" s="174"/>
      <c r="D74" s="177"/>
      <c r="E74" s="209" t="s">
        <v>128</v>
      </c>
      <c r="F74" s="209"/>
      <c r="G74" s="209"/>
      <c r="H74" s="209"/>
      <c r="I74" s="209"/>
      <c r="J74" s="209"/>
      <c r="K74" s="209"/>
      <c r="L74" s="176"/>
    </row>
    <row r="75" spans="2:12" ht="16.2" customHeight="1" x14ac:dyDescent="0.25">
      <c r="B75" s="173"/>
      <c r="C75" s="184"/>
      <c r="D75" s="178"/>
      <c r="E75" s="205"/>
      <c r="F75" s="205"/>
      <c r="G75" s="205"/>
      <c r="H75" s="205"/>
      <c r="I75" s="205"/>
      <c r="J75" s="205"/>
      <c r="K75" s="205"/>
      <c r="L75" s="176"/>
    </row>
    <row r="76" spans="2:12" x14ac:dyDescent="0.25">
      <c r="B76" s="173"/>
      <c r="C76" s="178"/>
      <c r="D76" s="178"/>
      <c r="E76" s="178"/>
      <c r="F76" s="178"/>
      <c r="G76" s="178"/>
      <c r="H76" s="178"/>
      <c r="I76" s="178"/>
      <c r="J76" s="178"/>
      <c r="K76" s="178"/>
      <c r="L76" s="176"/>
    </row>
    <row r="77" spans="2:12" ht="14.4" thickBot="1" x14ac:dyDescent="0.3">
      <c r="B77" s="173"/>
      <c r="C77" s="179"/>
      <c r="D77" s="179" t="s">
        <v>125</v>
      </c>
      <c r="E77" s="179">
        <v>2015</v>
      </c>
      <c r="F77" s="179">
        <v>2016</v>
      </c>
      <c r="G77" s="179">
        <v>2017</v>
      </c>
      <c r="H77" s="179">
        <v>2018</v>
      </c>
      <c r="I77" s="179">
        <v>2019</v>
      </c>
      <c r="J77" s="179">
        <v>2020</v>
      </c>
      <c r="K77" s="179">
        <v>2021</v>
      </c>
      <c r="L77" s="176"/>
    </row>
    <row r="78" spans="2:12" ht="14.4" thickBot="1" x14ac:dyDescent="0.3">
      <c r="B78" s="173"/>
      <c r="C78" s="178"/>
      <c r="D78" s="202" t="s">
        <v>157</v>
      </c>
      <c r="E78" s="185">
        <f>'Stock Table 2'!D11</f>
        <v>48.667999052987142</v>
      </c>
      <c r="F78" s="185">
        <f>'Stock Table 2'!E11</f>
        <v>51.707163100267366</v>
      </c>
      <c r="G78" s="185">
        <f>'Stock Table 2'!F11</f>
        <v>55.276628574402345</v>
      </c>
      <c r="H78" s="185">
        <f>'Stock Table 2'!G11</f>
        <v>54.866427644846532</v>
      </c>
      <c r="I78" s="185">
        <f>'Stock Table 2'!H11</f>
        <v>51.036422200424667</v>
      </c>
      <c r="J78" s="185">
        <f>'Stock Table 2'!I11</f>
        <v>46.494795411382675</v>
      </c>
      <c r="K78" s="185">
        <f>'Stock Table 2'!J11</f>
        <v>43.619726841976181</v>
      </c>
      <c r="L78" s="176"/>
    </row>
    <row r="79" spans="2:12" ht="14.4" thickBot="1" x14ac:dyDescent="0.3">
      <c r="B79" s="173"/>
      <c r="C79" s="178"/>
      <c r="D79" s="179" t="s">
        <v>19</v>
      </c>
      <c r="E79" s="185">
        <f>'Stock Table 2'!D33</f>
        <v>48.667999052987142</v>
      </c>
      <c r="F79" s="185">
        <f>'Stock Table 2'!E33</f>
        <v>52.957249483152367</v>
      </c>
      <c r="G79" s="185">
        <f>'Stock Table 2'!F33</f>
        <v>55.521928055591076</v>
      </c>
      <c r="H79" s="185">
        <f>'Stock Table 2'!G33</f>
        <v>55.984476909484329</v>
      </c>
      <c r="I79" s="185">
        <f>'Stock Table 2'!H33</f>
        <v>55.924820935401399</v>
      </c>
      <c r="J79" s="185">
        <f>'Stock Table 2'!I33</f>
        <v>56.017380244163597</v>
      </c>
      <c r="K79" s="185">
        <f>'Stock Table 2'!J33</f>
        <v>56.118933452358803</v>
      </c>
      <c r="L79" s="176"/>
    </row>
    <row r="80" spans="2:12" ht="14.4" thickBot="1" x14ac:dyDescent="0.3">
      <c r="B80" s="181"/>
      <c r="C80" s="182"/>
      <c r="D80" s="182"/>
      <c r="E80" s="182"/>
      <c r="F80" s="182"/>
      <c r="G80" s="182"/>
      <c r="H80" s="182"/>
      <c r="I80" s="182"/>
      <c r="J80" s="182"/>
      <c r="K80" s="182"/>
      <c r="L80" s="183"/>
    </row>
    <row r="81" spans="2:12" ht="14.4" thickBot="1" x14ac:dyDescent="0.3"/>
    <row r="82" spans="2:12" x14ac:dyDescent="0.25">
      <c r="B82" s="170"/>
      <c r="C82" s="171"/>
      <c r="D82" s="171"/>
      <c r="E82" s="171"/>
      <c r="F82" s="171"/>
      <c r="G82" s="171"/>
      <c r="H82" s="171"/>
      <c r="I82" s="171"/>
      <c r="J82" s="171"/>
      <c r="K82" s="171"/>
      <c r="L82" s="172"/>
    </row>
    <row r="83" spans="2:12" ht="29.25" customHeight="1" x14ac:dyDescent="0.25">
      <c r="B83" s="173"/>
      <c r="C83" s="174"/>
      <c r="D83" s="175"/>
      <c r="E83" s="175"/>
      <c r="F83" s="213" t="s">
        <v>129</v>
      </c>
      <c r="G83" s="213"/>
      <c r="H83" s="213"/>
      <c r="I83" s="213"/>
      <c r="J83" s="213"/>
      <c r="K83" s="213"/>
      <c r="L83" s="176"/>
    </row>
    <row r="84" spans="2:12" ht="15" customHeight="1" x14ac:dyDescent="0.25">
      <c r="B84" s="173"/>
      <c r="C84" s="174"/>
      <c r="D84" s="177"/>
      <c r="E84" s="177"/>
      <c r="F84" s="209" t="s">
        <v>128</v>
      </c>
      <c r="G84" s="209"/>
      <c r="H84" s="209"/>
      <c r="I84" s="209"/>
      <c r="J84" s="209"/>
      <c r="K84" s="209"/>
      <c r="L84" s="176"/>
    </row>
    <row r="85" spans="2:12" x14ac:dyDescent="0.25">
      <c r="B85" s="173"/>
      <c r="C85" s="178"/>
      <c r="D85" s="178"/>
      <c r="E85" s="178"/>
      <c r="F85" s="178"/>
      <c r="G85" s="178"/>
      <c r="H85" s="178"/>
      <c r="I85" s="178"/>
      <c r="J85" s="178"/>
      <c r="K85" s="178"/>
      <c r="L85" s="176"/>
    </row>
    <row r="86" spans="2:12" ht="14.4" thickBot="1" x14ac:dyDescent="0.3">
      <c r="B86" s="173"/>
      <c r="C86" s="179" t="s">
        <v>123</v>
      </c>
      <c r="D86" s="179" t="s">
        <v>148</v>
      </c>
      <c r="E86" s="179"/>
      <c r="F86" s="179">
        <v>2016</v>
      </c>
      <c r="G86" s="179">
        <v>2017</v>
      </c>
      <c r="H86" s="179">
        <v>2018</v>
      </c>
      <c r="I86" s="179">
        <v>2019</v>
      </c>
      <c r="J86" s="179">
        <v>2020</v>
      </c>
      <c r="K86" s="179">
        <v>2021</v>
      </c>
      <c r="L86" s="176"/>
    </row>
    <row r="87" spans="2:12" ht="14.4" thickBot="1" x14ac:dyDescent="0.3">
      <c r="B87" s="173"/>
      <c r="C87" s="179" t="s">
        <v>0</v>
      </c>
      <c r="D87" s="179" t="s">
        <v>121</v>
      </c>
      <c r="E87" s="178"/>
      <c r="F87" s="186">
        <f>'Savings Table 2'!D36</f>
        <v>-11.45473790560715</v>
      </c>
      <c r="G87" s="186">
        <f>'Savings Table 2'!E36</f>
        <v>-14.644514475868029</v>
      </c>
      <c r="H87" s="186">
        <f>'Savings Table 2'!F36</f>
        <v>-12.243210297109444</v>
      </c>
      <c r="I87" s="186">
        <f>'Savings Table 2'!G36</f>
        <v>-6.0575234762876775</v>
      </c>
      <c r="J87" s="186">
        <f>'Savings Table 2'!H36</f>
        <v>-5.2633268611183821</v>
      </c>
      <c r="K87" s="186">
        <f>'Savings Table 2'!I36</f>
        <v>-7.1003494500559654</v>
      </c>
      <c r="L87" s="176"/>
    </row>
    <row r="88" spans="2:12" ht="14.4" thickBot="1" x14ac:dyDescent="0.3">
      <c r="B88" s="173"/>
      <c r="C88" s="179" t="s">
        <v>1</v>
      </c>
      <c r="D88" s="179" t="s">
        <v>121</v>
      </c>
      <c r="E88" s="178"/>
      <c r="F88" s="186">
        <f>'Savings Table 2'!D61</f>
        <v>-0.22433011770541683</v>
      </c>
      <c r="G88" s="186">
        <f>'Savings Table 2'!E61</f>
        <v>-0.34788756847330715</v>
      </c>
      <c r="H88" s="186">
        <f>'Savings Table 2'!F61</f>
        <v>-0.27818580910280222</v>
      </c>
      <c r="I88" s="186">
        <f>'Savings Table 2'!G61</f>
        <v>-0.31520535879263206</v>
      </c>
      <c r="J88" s="186">
        <f>'Savings Table 2'!H61</f>
        <v>-0.18130179138376321</v>
      </c>
      <c r="K88" s="186">
        <f>'Savings Table 2'!I61</f>
        <v>-0.12599509023185307</v>
      </c>
      <c r="L88" s="176"/>
    </row>
    <row r="89" spans="2:12" ht="14.4" thickBot="1" x14ac:dyDescent="0.3">
      <c r="B89" s="181"/>
      <c r="C89" s="182"/>
      <c r="D89" s="182"/>
      <c r="E89" s="182"/>
      <c r="F89" s="182"/>
      <c r="G89" s="182"/>
      <c r="H89" s="182"/>
      <c r="I89" s="182"/>
      <c r="J89" s="182"/>
      <c r="K89" s="182"/>
      <c r="L89" s="183"/>
    </row>
  </sheetData>
  <mergeCells count="12">
    <mergeCell ref="E3:K3"/>
    <mergeCell ref="E4:K4"/>
    <mergeCell ref="E20:K20"/>
    <mergeCell ref="E21:K21"/>
    <mergeCell ref="F83:K83"/>
    <mergeCell ref="F84:K84"/>
    <mergeCell ref="E38:K38"/>
    <mergeCell ref="E39:K39"/>
    <mergeCell ref="E55:K55"/>
    <mergeCell ref="E56:K56"/>
    <mergeCell ref="E73:K73"/>
    <mergeCell ref="E74:K7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B1:L73"/>
  <sheetViews>
    <sheetView showGridLines="0" zoomScaleNormal="100" workbookViewId="0"/>
  </sheetViews>
  <sheetFormatPr defaultColWidth="8.69921875" defaultRowHeight="13.8" x14ac:dyDescent="0.25"/>
  <cols>
    <col min="1" max="1" width="3.19921875" style="169" customWidth="1"/>
    <col min="2" max="2" width="2.19921875" style="169" customWidth="1"/>
    <col min="3" max="3" width="12.69921875" style="169" bestFit="1" customWidth="1"/>
    <col min="4" max="4" width="22.09765625" style="169" bestFit="1" customWidth="1"/>
    <col min="5" max="16384" width="8.69921875" style="169"/>
  </cols>
  <sheetData>
    <row r="1" spans="2:12" ht="14.4" thickBot="1" x14ac:dyDescent="0.3"/>
    <row r="2" spans="2:12" x14ac:dyDescent="0.25">
      <c r="B2" s="170"/>
      <c r="C2" s="171"/>
      <c r="D2" s="171"/>
      <c r="E2" s="171"/>
      <c r="F2" s="171"/>
      <c r="G2" s="171"/>
      <c r="H2" s="171"/>
      <c r="I2" s="171"/>
      <c r="J2" s="171"/>
      <c r="K2" s="171"/>
      <c r="L2" s="172"/>
    </row>
    <row r="3" spans="2:12" ht="15" customHeight="1" x14ac:dyDescent="0.25">
      <c r="B3" s="173"/>
      <c r="C3" s="178"/>
      <c r="D3" s="178"/>
      <c r="E3" s="210" t="s">
        <v>124</v>
      </c>
      <c r="F3" s="210"/>
      <c r="G3" s="210"/>
      <c r="H3" s="210"/>
      <c r="I3" s="210"/>
      <c r="J3" s="210"/>
      <c r="K3" s="210"/>
      <c r="L3" s="176"/>
    </row>
    <row r="4" spans="2:12" x14ac:dyDescent="0.25">
      <c r="B4" s="173"/>
      <c r="C4" s="178"/>
      <c r="D4" s="178"/>
      <c r="E4" s="209" t="s">
        <v>122</v>
      </c>
      <c r="F4" s="209"/>
      <c r="G4" s="209"/>
      <c r="H4" s="209"/>
      <c r="I4" s="209"/>
      <c r="J4" s="209"/>
      <c r="K4" s="209"/>
      <c r="L4" s="176"/>
    </row>
    <row r="5" spans="2:12" x14ac:dyDescent="0.25">
      <c r="B5" s="173"/>
      <c r="C5" s="178"/>
      <c r="D5" s="178"/>
      <c r="E5" s="178"/>
      <c r="F5" s="178"/>
      <c r="G5" s="178"/>
      <c r="H5" s="178"/>
      <c r="I5" s="178"/>
      <c r="J5" s="178"/>
      <c r="K5" s="178"/>
      <c r="L5" s="176"/>
    </row>
    <row r="6" spans="2:12" ht="14.4" thickBot="1" x14ac:dyDescent="0.3">
      <c r="B6" s="173"/>
      <c r="C6" s="179"/>
      <c r="D6" s="179" t="s">
        <v>21</v>
      </c>
      <c r="E6" s="179">
        <v>2015</v>
      </c>
      <c r="F6" s="179">
        <v>2016</v>
      </c>
      <c r="G6" s="179">
        <v>2017</v>
      </c>
      <c r="H6" s="179">
        <v>2018</v>
      </c>
      <c r="I6" s="179">
        <v>2019</v>
      </c>
      <c r="J6" s="179">
        <v>2020</v>
      </c>
      <c r="K6" s="179">
        <v>2021</v>
      </c>
      <c r="L6" s="176"/>
    </row>
    <row r="7" spans="2:12" ht="14.4" thickBot="1" x14ac:dyDescent="0.3">
      <c r="B7" s="173"/>
      <c r="C7" s="178"/>
      <c r="D7" s="179" t="s">
        <v>32</v>
      </c>
      <c r="E7" s="180">
        <f>'Sales Table 3'!E35</f>
        <v>0.24460749027891304</v>
      </c>
      <c r="F7" s="180">
        <f>'Sales Table 3'!F35</f>
        <v>0.29089717110706381</v>
      </c>
      <c r="G7" s="180">
        <f>'Sales Table 3'!G35</f>
        <v>0.18184731016242081</v>
      </c>
      <c r="H7" s="180">
        <f>'Sales Table 3'!H35</f>
        <v>0.22214348686224114</v>
      </c>
      <c r="I7" s="180">
        <f>'Sales Table 3'!I35</f>
        <v>0.16313989025506781</v>
      </c>
      <c r="J7" s="180">
        <f>'Sales Table 3'!J35</f>
        <v>0.11732053879956536</v>
      </c>
      <c r="K7" s="180">
        <f>'Sales Table 3'!K35</f>
        <v>0.11430685775969701</v>
      </c>
      <c r="L7" s="176"/>
    </row>
    <row r="8" spans="2:12" ht="14.4" thickBot="1" x14ac:dyDescent="0.3">
      <c r="B8" s="173"/>
      <c r="C8" s="178"/>
      <c r="D8" s="179" t="s">
        <v>33</v>
      </c>
      <c r="E8" s="180">
        <f>'Sales Table 3'!E36</f>
        <v>0.14425323468651133</v>
      </c>
      <c r="F8" s="180">
        <f>'Sales Table 3'!F36</f>
        <v>0.16546157931478411</v>
      </c>
      <c r="G8" s="180">
        <f>'Sales Table 3'!G36</f>
        <v>0.19024918066838642</v>
      </c>
      <c r="H8" s="180">
        <f>'Sales Table 3'!H36</f>
        <v>0.12373909223237442</v>
      </c>
      <c r="I8" s="180">
        <f>'Sales Table 3'!I36</f>
        <v>0.12874612016565765</v>
      </c>
      <c r="J8" s="180">
        <f>'Sales Table 3'!J36</f>
        <v>0.11650974206822634</v>
      </c>
      <c r="K8" s="180">
        <f>'Sales Table 3'!K36</f>
        <v>0.11234809805210851</v>
      </c>
      <c r="L8" s="176"/>
    </row>
    <row r="9" spans="2:12" ht="14.4" thickBot="1" x14ac:dyDescent="0.3">
      <c r="B9" s="173"/>
      <c r="C9" s="178"/>
      <c r="D9" s="179" t="s">
        <v>34</v>
      </c>
      <c r="E9" s="180">
        <f>'Sales Table 3'!E37</f>
        <v>0.20991737582120348</v>
      </c>
      <c r="F9" s="180">
        <f>'Sales Table 3'!F37</f>
        <v>0.18155697083529626</v>
      </c>
      <c r="G9" s="180">
        <f>'Sales Table 3'!G37</f>
        <v>0.18158685012462036</v>
      </c>
      <c r="H9" s="180">
        <f>'Sales Table 3'!H37</f>
        <v>8.7757523810769136E-2</v>
      </c>
      <c r="I9" s="180">
        <f>'Sales Table 3'!I37</f>
        <v>4.3007949078939123E-2</v>
      </c>
      <c r="J9" s="180">
        <f>'Sales Table 3'!J37</f>
        <v>2.229586268821343E-2</v>
      </c>
      <c r="K9" s="180">
        <f>'Sales Table 3'!K37</f>
        <v>2.1290141025746244E-2</v>
      </c>
      <c r="L9" s="176"/>
    </row>
    <row r="10" spans="2:12" ht="14.4" thickBot="1" x14ac:dyDescent="0.3">
      <c r="B10" s="173"/>
      <c r="C10" s="178"/>
      <c r="D10" s="179" t="s">
        <v>35</v>
      </c>
      <c r="E10" s="180">
        <f>'Sales Table 3'!E38</f>
        <v>8.5624235205862625E-2</v>
      </c>
      <c r="F10" s="180">
        <f>'Sales Table 3'!F38</f>
        <v>0.12039094012735969</v>
      </c>
      <c r="G10" s="180">
        <f>'Sales Table 3'!G38</f>
        <v>0.22870380179745439</v>
      </c>
      <c r="H10" s="180">
        <f>'Sales Table 3'!H38</f>
        <v>0.35834137604527966</v>
      </c>
      <c r="I10" s="180">
        <f>'Sales Table 3'!I38</f>
        <v>0.44797169994111996</v>
      </c>
      <c r="J10" s="180">
        <f>'Sales Table 3'!J38</f>
        <v>0.51149306276123385</v>
      </c>
      <c r="K10" s="180">
        <f>'Sales Table 3'!K38</f>
        <v>0.52362636773013149</v>
      </c>
      <c r="L10" s="176"/>
    </row>
    <row r="11" spans="2:12" ht="14.4" thickBot="1" x14ac:dyDescent="0.3">
      <c r="B11" s="173"/>
      <c r="C11" s="178"/>
      <c r="D11" s="179" t="s">
        <v>25</v>
      </c>
      <c r="E11" s="180">
        <f>'Sales Table 3'!E39</f>
        <v>2.841446157317973E-3</v>
      </c>
      <c r="F11" s="180">
        <f>'Sales Table 3'!F39</f>
        <v>3.6731676370460767E-3</v>
      </c>
      <c r="G11" s="180">
        <f>'Sales Table 3'!G39</f>
        <v>6.4274653146613736E-3</v>
      </c>
      <c r="H11" s="180">
        <f>'Sales Table 3'!H39</f>
        <v>1.204028894013966E-2</v>
      </c>
      <c r="I11" s="180">
        <f>'Sales Table 3'!I39</f>
        <v>1.4980104795178629E-2</v>
      </c>
      <c r="J11" s="180">
        <f>'Sales Table 3'!J39</f>
        <v>2.0542532964328012E-2</v>
      </c>
      <c r="K11" s="180">
        <f>'Sales Table 3'!K39</f>
        <v>2.0723533127830401E-2</v>
      </c>
      <c r="L11" s="176"/>
    </row>
    <row r="12" spans="2:12" ht="14.4" thickBot="1" x14ac:dyDescent="0.3">
      <c r="B12" s="173"/>
      <c r="C12" s="178"/>
      <c r="D12" s="179" t="s">
        <v>36</v>
      </c>
      <c r="E12" s="180">
        <f>'Sales Table 3'!E40</f>
        <v>0.31275621785019153</v>
      </c>
      <c r="F12" s="180">
        <f>'Sales Table 3'!F40</f>
        <v>0.23802017097844996</v>
      </c>
      <c r="G12" s="180">
        <f>'Sales Table 3'!G40</f>
        <v>0.21118539193245661</v>
      </c>
      <c r="H12" s="180">
        <f>'Sales Table 3'!H40</f>
        <v>0.19597823210919602</v>
      </c>
      <c r="I12" s="180">
        <f>'Sales Table 3'!I40</f>
        <v>0.20215423576403679</v>
      </c>
      <c r="J12" s="180">
        <f>'Sales Table 3'!J40</f>
        <v>0.21183826071843312</v>
      </c>
      <c r="K12" s="180">
        <f>'Sales Table 3'!K40</f>
        <v>0.20770500230448638</v>
      </c>
      <c r="L12" s="176"/>
    </row>
    <row r="13" spans="2:12" ht="14.4" thickBot="1" x14ac:dyDescent="0.3">
      <c r="B13" s="181"/>
      <c r="C13" s="182"/>
      <c r="D13" s="182"/>
      <c r="E13" s="182"/>
      <c r="F13" s="182"/>
      <c r="G13" s="182"/>
      <c r="H13" s="182"/>
      <c r="I13" s="182"/>
      <c r="J13" s="182"/>
      <c r="K13" s="182"/>
      <c r="L13" s="183"/>
    </row>
    <row r="14" spans="2:12" ht="14.4" thickBot="1" x14ac:dyDescent="0.3"/>
    <row r="15" spans="2:12" x14ac:dyDescent="0.25">
      <c r="B15" s="170"/>
      <c r="C15" s="171"/>
      <c r="D15" s="171"/>
      <c r="E15" s="171"/>
      <c r="F15" s="171"/>
      <c r="G15" s="171"/>
      <c r="H15" s="171"/>
      <c r="I15" s="171"/>
      <c r="J15" s="171"/>
      <c r="K15" s="171"/>
      <c r="L15" s="172"/>
    </row>
    <row r="16" spans="2:12" ht="15" customHeight="1" x14ac:dyDescent="0.25">
      <c r="B16" s="173"/>
      <c r="C16" s="178"/>
      <c r="D16" s="178"/>
      <c r="E16" s="210" t="s">
        <v>153</v>
      </c>
      <c r="F16" s="210"/>
      <c r="G16" s="210"/>
      <c r="H16" s="210"/>
      <c r="I16" s="210"/>
      <c r="J16" s="210"/>
      <c r="K16" s="210"/>
      <c r="L16" s="176"/>
    </row>
    <row r="17" spans="2:12" x14ac:dyDescent="0.25">
      <c r="B17" s="173"/>
      <c r="C17" s="178"/>
      <c r="D17" s="178"/>
      <c r="E17" s="209" t="s">
        <v>122</v>
      </c>
      <c r="F17" s="209"/>
      <c r="G17" s="209"/>
      <c r="H17" s="209"/>
      <c r="I17" s="209"/>
      <c r="J17" s="209"/>
      <c r="K17" s="209"/>
      <c r="L17" s="176"/>
    </row>
    <row r="18" spans="2:12" ht="14.25" customHeight="1" x14ac:dyDescent="0.25">
      <c r="B18" s="173"/>
      <c r="C18" s="184"/>
      <c r="D18" s="178"/>
      <c r="E18" s="205"/>
      <c r="F18" s="205"/>
      <c r="G18" s="205"/>
      <c r="H18" s="205"/>
      <c r="I18" s="205"/>
      <c r="J18" s="205"/>
      <c r="K18" s="205"/>
      <c r="L18" s="176"/>
    </row>
    <row r="19" spans="2:12" x14ac:dyDescent="0.25">
      <c r="B19" s="173"/>
      <c r="C19" s="178"/>
      <c r="D19" s="178"/>
      <c r="E19" s="178"/>
      <c r="F19" s="178"/>
      <c r="G19" s="178"/>
      <c r="H19" s="178"/>
      <c r="I19" s="178"/>
      <c r="J19" s="178"/>
      <c r="K19" s="178"/>
      <c r="L19" s="176"/>
    </row>
    <row r="20" spans="2:12" ht="14.4" thickBot="1" x14ac:dyDescent="0.3">
      <c r="B20" s="173"/>
      <c r="C20" s="179"/>
      <c r="D20" s="179" t="s">
        <v>21</v>
      </c>
      <c r="E20" s="179">
        <v>2015</v>
      </c>
      <c r="F20" s="179">
        <v>2016</v>
      </c>
      <c r="G20" s="179">
        <v>2017</v>
      </c>
      <c r="H20" s="179">
        <v>2018</v>
      </c>
      <c r="I20" s="179">
        <v>2019</v>
      </c>
      <c r="J20" s="179">
        <v>2020</v>
      </c>
      <c r="K20" s="179">
        <v>2021</v>
      </c>
      <c r="L20" s="176"/>
    </row>
    <row r="21" spans="2:12" ht="14.4" thickBot="1" x14ac:dyDescent="0.3">
      <c r="B21" s="173"/>
      <c r="C21" s="178"/>
      <c r="D21" s="179" t="s">
        <v>32</v>
      </c>
      <c r="E21" s="180">
        <f>'Sales Table 4'!E35</f>
        <v>0.24460749027891304</v>
      </c>
      <c r="F21" s="180">
        <f>'Sales Table 4'!F35</f>
        <v>0.24957649584803204</v>
      </c>
      <c r="G21" s="180">
        <f>'Sales Table 4'!G35</f>
        <v>0.25361247206923565</v>
      </c>
      <c r="H21" s="180">
        <f>'Sales Table 4'!H35</f>
        <v>0.25776237810810881</v>
      </c>
      <c r="I21" s="180">
        <f>'Sales Table 4'!I35</f>
        <v>0.26147068537199275</v>
      </c>
      <c r="J21" s="180">
        <f>'Sales Table 4'!J35</f>
        <v>0.26186826717458345</v>
      </c>
      <c r="K21" s="180">
        <f>'Sales Table 4'!K35</f>
        <v>0.26198242283652201</v>
      </c>
      <c r="L21" s="176"/>
    </row>
    <row r="22" spans="2:12" ht="14.4" thickBot="1" x14ac:dyDescent="0.3">
      <c r="B22" s="173"/>
      <c r="C22" s="178"/>
      <c r="D22" s="179" t="s">
        <v>33</v>
      </c>
      <c r="E22" s="180">
        <f>'Sales Table 4'!E36</f>
        <v>0.14425323468651133</v>
      </c>
      <c r="F22" s="180">
        <f>'Sales Table 4'!F36</f>
        <v>0.14822664647460171</v>
      </c>
      <c r="G22" s="180">
        <f>'Sales Table 4'!G36</f>
        <v>0.14999020140569008</v>
      </c>
      <c r="H22" s="180">
        <f>'Sales Table 4'!H36</f>
        <v>0.15124044004185955</v>
      </c>
      <c r="I22" s="180">
        <f>'Sales Table 4'!I36</f>
        <v>0.14999667415586326</v>
      </c>
      <c r="J22" s="180">
        <f>'Sales Table 4'!J36</f>
        <v>0.15033880485697088</v>
      </c>
      <c r="K22" s="180">
        <f>'Sales Table 4'!K36</f>
        <v>0.15099804394550351</v>
      </c>
      <c r="L22" s="176"/>
    </row>
    <row r="23" spans="2:12" ht="14.4" thickBot="1" x14ac:dyDescent="0.3">
      <c r="B23" s="173"/>
      <c r="C23" s="178"/>
      <c r="D23" s="179" t="s">
        <v>34</v>
      </c>
      <c r="E23" s="180">
        <f>'Sales Table 4'!E37</f>
        <v>0.20991737582120348</v>
      </c>
      <c r="F23" s="180">
        <f>'Sales Table 4'!F37</f>
        <v>0.21648983649117245</v>
      </c>
      <c r="G23" s="180">
        <f>'Sales Table 4'!G37</f>
        <v>0.21857213875156772</v>
      </c>
      <c r="H23" s="180">
        <f>'Sales Table 4'!H37</f>
        <v>0.21945998257724633</v>
      </c>
      <c r="I23" s="180">
        <f>'Sales Table 4'!I37</f>
        <v>0.2149781483783467</v>
      </c>
      <c r="J23" s="180">
        <f>'Sales Table 4'!J37</f>
        <v>0.21554604069683209</v>
      </c>
      <c r="K23" s="180">
        <f>'Sales Table 4'!K37</f>
        <v>0.21694955719162601</v>
      </c>
      <c r="L23" s="176"/>
    </row>
    <row r="24" spans="2:12" ht="14.4" thickBot="1" x14ac:dyDescent="0.3">
      <c r="B24" s="173"/>
      <c r="C24" s="178"/>
      <c r="D24" s="179" t="s">
        <v>35</v>
      </c>
      <c r="E24" s="180">
        <f>'Sales Table 4'!E38</f>
        <v>8.5624235205862625E-2</v>
      </c>
      <c r="F24" s="180">
        <f>'Sales Table 4'!F38</f>
        <v>8.5895683105037021E-2</v>
      </c>
      <c r="G24" s="180">
        <f>'Sales Table 4'!G38</f>
        <v>8.8166819996915294E-2</v>
      </c>
      <c r="H24" s="180">
        <f>'Sales Table 4'!H38</f>
        <v>9.1289419178158554E-2</v>
      </c>
      <c r="I24" s="180">
        <f>'Sales Table 4'!I38</f>
        <v>9.7405254372878322E-2</v>
      </c>
      <c r="J24" s="180">
        <f>'Sales Table 4'!J38</f>
        <v>9.7366896817187271E-2</v>
      </c>
      <c r="K24" s="180">
        <f>'Sales Table 4'!K38</f>
        <v>9.6544471335847301E-2</v>
      </c>
      <c r="L24" s="176"/>
    </row>
    <row r="25" spans="2:12" ht="14.4" thickBot="1" x14ac:dyDescent="0.3">
      <c r="B25" s="173"/>
      <c r="C25" s="178"/>
      <c r="D25" s="179" t="s">
        <v>25</v>
      </c>
      <c r="E25" s="180">
        <f>'Sales Table 4'!E39</f>
        <v>2.841446157317973E-3</v>
      </c>
      <c r="F25" s="180">
        <f>'Sales Table 4'!F39</f>
        <v>2.8535354429421885E-3</v>
      </c>
      <c r="G25" s="180">
        <f>'Sales Table 4'!G39</f>
        <v>2.9276635877834366E-3</v>
      </c>
      <c r="H25" s="180">
        <f>'Sales Table 4'!H39</f>
        <v>3.0285919097992079E-3</v>
      </c>
      <c r="I25" s="180">
        <f>'Sales Table 4'!I39</f>
        <v>3.2240236537420907E-3</v>
      </c>
      <c r="J25" s="180">
        <f>'Sales Table 4'!J39</f>
        <v>3.2233993030098018E-3</v>
      </c>
      <c r="K25" s="180">
        <f>'Sales Table 4'!K39</f>
        <v>3.1979095381236785E-3</v>
      </c>
      <c r="L25" s="176"/>
    </row>
    <row r="26" spans="2:12" ht="14.4" thickBot="1" x14ac:dyDescent="0.3">
      <c r="B26" s="173"/>
      <c r="C26" s="178"/>
      <c r="D26" s="179" t="s">
        <v>36</v>
      </c>
      <c r="E26" s="180">
        <f>'Sales Table 4'!E40</f>
        <v>0.31275621785019153</v>
      </c>
      <c r="F26" s="180">
        <f>'Sales Table 4'!F40</f>
        <v>0.29695780263821464</v>
      </c>
      <c r="G26" s="180">
        <f>'Sales Table 4'!G40</f>
        <v>0.28673070418880781</v>
      </c>
      <c r="H26" s="180">
        <f>'Sales Table 4'!H40</f>
        <v>0.27721918818482766</v>
      </c>
      <c r="I26" s="180">
        <f>'Sales Table 4'!I40</f>
        <v>0.27292521406717674</v>
      </c>
      <c r="J26" s="180">
        <f>'Sales Table 4'!J40</f>
        <v>0.27165659115141644</v>
      </c>
      <c r="K26" s="180">
        <f>'Sales Table 4'!K40</f>
        <v>0.27032759515237748</v>
      </c>
      <c r="L26" s="176"/>
    </row>
    <row r="27" spans="2:12" ht="14.4" thickBot="1" x14ac:dyDescent="0.3">
      <c r="B27" s="181"/>
      <c r="C27" s="182"/>
      <c r="D27" s="182"/>
      <c r="E27" s="182"/>
      <c r="F27" s="182"/>
      <c r="G27" s="182"/>
      <c r="H27" s="182"/>
      <c r="I27" s="182"/>
      <c r="J27" s="182"/>
      <c r="K27" s="182"/>
      <c r="L27" s="183"/>
    </row>
    <row r="28" spans="2:12" ht="14.4" thickBot="1" x14ac:dyDescent="0.3"/>
    <row r="29" spans="2:12" x14ac:dyDescent="0.25">
      <c r="B29" s="170"/>
      <c r="C29" s="171"/>
      <c r="D29" s="171"/>
      <c r="E29" s="171"/>
      <c r="F29" s="171"/>
      <c r="G29" s="171"/>
      <c r="H29" s="171"/>
      <c r="I29" s="171"/>
      <c r="J29" s="171"/>
      <c r="K29" s="171"/>
      <c r="L29" s="172"/>
    </row>
    <row r="30" spans="2:12" ht="15" customHeight="1" x14ac:dyDescent="0.25">
      <c r="B30" s="173"/>
      <c r="C30" s="178"/>
      <c r="D30" s="178"/>
      <c r="E30" s="210" t="s">
        <v>126</v>
      </c>
      <c r="F30" s="210"/>
      <c r="G30" s="210"/>
      <c r="H30" s="210"/>
      <c r="I30" s="210"/>
      <c r="J30" s="210"/>
      <c r="K30" s="210"/>
      <c r="L30" s="176"/>
    </row>
    <row r="31" spans="2:12" x14ac:dyDescent="0.25">
      <c r="B31" s="173"/>
      <c r="C31" s="178"/>
      <c r="D31" s="178"/>
      <c r="E31" s="209" t="s">
        <v>122</v>
      </c>
      <c r="F31" s="209"/>
      <c r="G31" s="209"/>
      <c r="H31" s="209"/>
      <c r="I31" s="209"/>
      <c r="J31" s="209"/>
      <c r="K31" s="209"/>
      <c r="L31" s="176"/>
    </row>
    <row r="32" spans="2:12" x14ac:dyDescent="0.25">
      <c r="B32" s="173"/>
      <c r="C32" s="178"/>
      <c r="D32" s="178"/>
      <c r="E32" s="178"/>
      <c r="F32" s="178"/>
      <c r="G32" s="178"/>
      <c r="H32" s="178"/>
      <c r="I32" s="178"/>
      <c r="J32" s="178"/>
      <c r="K32" s="178"/>
      <c r="L32" s="176"/>
    </row>
    <row r="33" spans="2:12" ht="14.4" thickBot="1" x14ac:dyDescent="0.3">
      <c r="B33" s="173"/>
      <c r="C33" s="179"/>
      <c r="D33" s="179" t="s">
        <v>21</v>
      </c>
      <c r="E33" s="179">
        <v>2015</v>
      </c>
      <c r="F33" s="179">
        <v>2016</v>
      </c>
      <c r="G33" s="179">
        <v>2017</v>
      </c>
      <c r="H33" s="179">
        <v>2018</v>
      </c>
      <c r="I33" s="179">
        <v>2019</v>
      </c>
      <c r="J33" s="179">
        <v>2020</v>
      </c>
      <c r="K33" s="179">
        <v>2021</v>
      </c>
      <c r="L33" s="176"/>
    </row>
    <row r="34" spans="2:12" ht="14.4" thickBot="1" x14ac:dyDescent="0.3">
      <c r="B34" s="173"/>
      <c r="C34" s="178"/>
      <c r="D34" s="179" t="s">
        <v>32</v>
      </c>
      <c r="E34" s="180">
        <f>'Stock Table 3'!E33</f>
        <v>0.17830318017378</v>
      </c>
      <c r="F34" s="180">
        <f>'Stock Table 3'!F33</f>
        <v>0.237709945231529</v>
      </c>
      <c r="G34" s="180">
        <f>'Stock Table 3'!G33</f>
        <v>0.24786045047904201</v>
      </c>
      <c r="H34" s="180">
        <f>'Stock Table 3'!H33</f>
        <v>0.25184644108631998</v>
      </c>
      <c r="I34" s="180">
        <f>'Stock Table 3'!I33</f>
        <v>0.20876387970683499</v>
      </c>
      <c r="J34" s="180">
        <f>'Stock Table 3'!J33</f>
        <v>0.16089428571189099</v>
      </c>
      <c r="K34" s="180">
        <f>'Stock Table 3'!K33</f>
        <v>0.120361968291737</v>
      </c>
      <c r="L34" s="176"/>
    </row>
    <row r="35" spans="2:12" ht="14.4" thickBot="1" x14ac:dyDescent="0.3">
      <c r="B35" s="173"/>
      <c r="C35" s="178"/>
      <c r="D35" s="179" t="s">
        <v>33</v>
      </c>
      <c r="E35" s="180">
        <f>'Stock Table 3'!E34</f>
        <v>6.18933167101604E-2</v>
      </c>
      <c r="F35" s="180">
        <f>'Stock Table 3'!F34</f>
        <v>7.1880898486736997E-2</v>
      </c>
      <c r="G35" s="180">
        <f>'Stock Table 3'!G34</f>
        <v>8.0748566831152904E-2</v>
      </c>
      <c r="H35" s="180">
        <f>'Stock Table 3'!H34</f>
        <v>5.8086107384094102E-2</v>
      </c>
      <c r="I35" s="180">
        <f>'Stock Table 3'!I34</f>
        <v>4.9621441498405097E-2</v>
      </c>
      <c r="J35" s="180">
        <f>'Stock Table 3'!J34</f>
        <v>3.9230570193714898E-2</v>
      </c>
      <c r="K35" s="180">
        <f>'Stock Table 3'!K34</f>
        <v>3.3949303300515002E-2</v>
      </c>
      <c r="L35" s="176"/>
    </row>
    <row r="36" spans="2:12" ht="14.4" thickBot="1" x14ac:dyDescent="0.3">
      <c r="B36" s="173"/>
      <c r="C36" s="178"/>
      <c r="D36" s="179" t="s">
        <v>34</v>
      </c>
      <c r="E36" s="180">
        <f>'Stock Table 3'!E35</f>
        <v>8.0815425858199494E-2</v>
      </c>
      <c r="F36" s="180">
        <f>'Stock Table 3'!F35</f>
        <v>7.1538982178417906E-2</v>
      </c>
      <c r="G36" s="180">
        <f>'Stock Table 3'!G35</f>
        <v>6.9280737900803593E-2</v>
      </c>
      <c r="H36" s="180">
        <f>'Stock Table 3'!H35</f>
        <v>3.4444880244091002E-2</v>
      </c>
      <c r="I36" s="180">
        <f>'Stock Table 3'!I35</f>
        <v>1.4527335190939201E-2</v>
      </c>
      <c r="J36" s="180">
        <f>'Stock Table 3'!J35</f>
        <v>6.3666759289934703E-3</v>
      </c>
      <c r="K36" s="180">
        <f>'Stock Table 3'!K35</f>
        <v>5.5012322644432798E-3</v>
      </c>
      <c r="L36" s="176"/>
    </row>
    <row r="37" spans="2:12" ht="14.4" thickBot="1" x14ac:dyDescent="0.3">
      <c r="B37" s="173"/>
      <c r="C37" s="178"/>
      <c r="D37" s="179" t="s">
        <v>35</v>
      </c>
      <c r="E37" s="180">
        <f>'Stock Table 3'!E36</f>
        <v>6.7567734054345699E-2</v>
      </c>
      <c r="F37" s="180">
        <f>'Stock Table 3'!F36</f>
        <v>0.11313784459192799</v>
      </c>
      <c r="G37" s="180">
        <f>'Stock Table 3'!G36</f>
        <v>0.193985811551002</v>
      </c>
      <c r="H37" s="180">
        <f>'Stock Table 3'!H36</f>
        <v>0.316408540681546</v>
      </c>
      <c r="I37" s="180">
        <f>'Stock Table 3'!I36</f>
        <v>0.42848092532780402</v>
      </c>
      <c r="J37" s="180">
        <f>'Stock Table 3'!J36</f>
        <v>0.52118880199528606</v>
      </c>
      <c r="K37" s="180">
        <f>'Stock Table 3'!K36</f>
        <v>0.59084485096837402</v>
      </c>
      <c r="L37" s="176"/>
    </row>
    <row r="38" spans="2:12" ht="14.4" thickBot="1" x14ac:dyDescent="0.3">
      <c r="B38" s="173"/>
      <c r="C38" s="178"/>
      <c r="D38" s="179" t="s">
        <v>25</v>
      </c>
      <c r="E38" s="180">
        <f>'Stock Table 3'!E37</f>
        <v>7.4614056619351804E-2</v>
      </c>
      <c r="F38" s="180">
        <f>'Stock Table 3'!F37</f>
        <v>7.4592238124329899E-2</v>
      </c>
      <c r="G38" s="180">
        <f>'Stock Table 3'!G37</f>
        <v>7.3709087927093006E-2</v>
      </c>
      <c r="H38" s="180">
        <f>'Stock Table 3'!H37</f>
        <v>7.2912616883911194E-2</v>
      </c>
      <c r="I38" s="180">
        <f>'Stock Table 3'!I37</f>
        <v>7.0047380294600795E-2</v>
      </c>
      <c r="J38" s="180">
        <f>'Stock Table 3'!J37</f>
        <v>6.7962615167649496E-2</v>
      </c>
      <c r="K38" s="180">
        <f>'Stock Table 3'!K37</f>
        <v>6.5226212408806203E-2</v>
      </c>
      <c r="L38" s="176"/>
    </row>
    <row r="39" spans="2:12" ht="14.4" thickBot="1" x14ac:dyDescent="0.3">
      <c r="B39" s="173"/>
      <c r="C39" s="178"/>
      <c r="D39" s="179" t="s">
        <v>36</v>
      </c>
      <c r="E39" s="180">
        <f>'Stock Table 3'!E38</f>
        <v>0.53680628658416196</v>
      </c>
      <c r="F39" s="180">
        <f>'Stock Table 3'!F38</f>
        <v>0.431140091387058</v>
      </c>
      <c r="G39" s="180">
        <f>'Stock Table 3'!G38</f>
        <v>0.334415345310907</v>
      </c>
      <c r="H39" s="180">
        <f>'Stock Table 3'!H38</f>
        <v>0.26630141372003702</v>
      </c>
      <c r="I39" s="180">
        <f>'Stock Table 3'!I38</f>
        <v>0.228559037981416</v>
      </c>
      <c r="J39" s="180">
        <f>'Stock Table 3'!J38</f>
        <v>0.20435705100246501</v>
      </c>
      <c r="K39" s="180">
        <f>'Stock Table 3'!K38</f>
        <v>0.18411643276612499</v>
      </c>
      <c r="L39" s="176"/>
    </row>
    <row r="40" spans="2:12" ht="14.4" thickBot="1" x14ac:dyDescent="0.3">
      <c r="B40" s="181"/>
      <c r="C40" s="182"/>
      <c r="D40" s="182"/>
      <c r="E40" s="182"/>
      <c r="F40" s="182"/>
      <c r="G40" s="182"/>
      <c r="H40" s="182"/>
      <c r="I40" s="182"/>
      <c r="J40" s="182"/>
      <c r="K40" s="182"/>
      <c r="L40" s="183"/>
    </row>
    <row r="41" spans="2:12" ht="14.4" thickBot="1" x14ac:dyDescent="0.3"/>
    <row r="42" spans="2:12" x14ac:dyDescent="0.25">
      <c r="B42" s="170"/>
      <c r="C42" s="171"/>
      <c r="D42" s="171"/>
      <c r="E42" s="171"/>
      <c r="F42" s="171"/>
      <c r="G42" s="171"/>
      <c r="H42" s="171"/>
      <c r="I42" s="171"/>
      <c r="J42" s="171"/>
      <c r="K42" s="171"/>
      <c r="L42" s="172"/>
    </row>
    <row r="43" spans="2:12" ht="15" customHeight="1" x14ac:dyDescent="0.25">
      <c r="B43" s="173"/>
      <c r="C43" s="178"/>
      <c r="D43" s="178"/>
      <c r="E43" s="210" t="s">
        <v>151</v>
      </c>
      <c r="F43" s="210"/>
      <c r="G43" s="210"/>
      <c r="H43" s="210"/>
      <c r="I43" s="210"/>
      <c r="J43" s="210"/>
      <c r="K43" s="210"/>
      <c r="L43" s="176"/>
    </row>
    <row r="44" spans="2:12" x14ac:dyDescent="0.25">
      <c r="B44" s="173"/>
      <c r="C44" s="178"/>
      <c r="D44" s="178"/>
      <c r="E44" s="209" t="s">
        <v>122</v>
      </c>
      <c r="F44" s="209"/>
      <c r="G44" s="209"/>
      <c r="H44" s="209"/>
      <c r="I44" s="209"/>
      <c r="J44" s="209"/>
      <c r="K44" s="209"/>
      <c r="L44" s="176"/>
    </row>
    <row r="45" spans="2:12" ht="14.25" customHeight="1" x14ac:dyDescent="0.25">
      <c r="B45" s="173"/>
      <c r="C45" s="184"/>
      <c r="D45" s="178"/>
      <c r="E45" s="205"/>
      <c r="F45" s="205"/>
      <c r="G45" s="205"/>
      <c r="H45" s="205"/>
      <c r="I45" s="205"/>
      <c r="J45" s="205"/>
      <c r="K45" s="205"/>
      <c r="L45" s="176"/>
    </row>
    <row r="46" spans="2:12" x14ac:dyDescent="0.25">
      <c r="B46" s="173"/>
      <c r="C46" s="178"/>
      <c r="D46" s="178"/>
      <c r="E46" s="178"/>
      <c r="F46" s="178"/>
      <c r="G46" s="178"/>
      <c r="H46" s="178"/>
      <c r="I46" s="178"/>
      <c r="J46" s="178"/>
      <c r="K46" s="178"/>
      <c r="L46" s="176"/>
    </row>
    <row r="47" spans="2:12" ht="14.4" thickBot="1" x14ac:dyDescent="0.3">
      <c r="B47" s="173"/>
      <c r="C47" s="179"/>
      <c r="D47" s="179" t="s">
        <v>21</v>
      </c>
      <c r="E47" s="179">
        <v>2015</v>
      </c>
      <c r="F47" s="179">
        <v>2016</v>
      </c>
      <c r="G47" s="179">
        <v>2017</v>
      </c>
      <c r="H47" s="179">
        <v>2018</v>
      </c>
      <c r="I47" s="179">
        <v>2019</v>
      </c>
      <c r="J47" s="179">
        <v>2020</v>
      </c>
      <c r="K47" s="179">
        <v>2021</v>
      </c>
      <c r="L47" s="176"/>
    </row>
    <row r="48" spans="2:12" ht="14.4" thickBot="1" x14ac:dyDescent="0.3">
      <c r="B48" s="173"/>
      <c r="C48" s="178"/>
      <c r="D48" s="179" t="s">
        <v>32</v>
      </c>
      <c r="E48" s="180">
        <f>'Stock Table 4'!E35</f>
        <v>0.17830318017378</v>
      </c>
      <c r="F48" s="180">
        <f>'Stock Table 4'!F35</f>
        <v>0.22155484035995399</v>
      </c>
      <c r="G48" s="180">
        <f>'Stock Table 4'!G35</f>
        <v>0.26271391173603997</v>
      </c>
      <c r="H48" s="180">
        <f>'Stock Table 4'!H35</f>
        <v>0.282647192957654</v>
      </c>
      <c r="I48" s="180">
        <f>'Stock Table 4'!I35</f>
        <v>0.28840199219552498</v>
      </c>
      <c r="J48" s="180">
        <f>'Stock Table 4'!J35</f>
        <v>0.29094686616716797</v>
      </c>
      <c r="K48" s="180">
        <f>'Stock Table 4'!K35</f>
        <v>0.29211962712328898</v>
      </c>
      <c r="L48" s="176"/>
    </row>
    <row r="49" spans="2:12" ht="14.4" thickBot="1" x14ac:dyDescent="0.3">
      <c r="B49" s="173"/>
      <c r="C49" s="178"/>
      <c r="D49" s="179" t="s">
        <v>33</v>
      </c>
      <c r="E49" s="180">
        <f>'Stock Table 4'!E36</f>
        <v>6.18933167101604E-2</v>
      </c>
      <c r="F49" s="180">
        <f>'Stock Table 4'!F36</f>
        <v>6.5148865775411596E-2</v>
      </c>
      <c r="G49" s="180">
        <f>'Stock Table 4'!G36</f>
        <v>6.6025053772519701E-2</v>
      </c>
      <c r="H49" s="180">
        <f>'Stock Table 4'!H36</f>
        <v>6.78750778144281E-2</v>
      </c>
      <c r="I49" s="180">
        <f>'Stock Table 4'!I36</f>
        <v>6.7604564728563105E-2</v>
      </c>
      <c r="J49" s="180">
        <f>'Stock Table 4'!J36</f>
        <v>6.7027242216306196E-2</v>
      </c>
      <c r="K49" s="180">
        <f>'Stock Table 4'!K36</f>
        <v>6.7386303845149806E-2</v>
      </c>
      <c r="L49" s="176"/>
    </row>
    <row r="50" spans="2:12" ht="14.4" thickBot="1" x14ac:dyDescent="0.3">
      <c r="B50" s="173"/>
      <c r="C50" s="178"/>
      <c r="D50" s="179" t="s">
        <v>34</v>
      </c>
      <c r="E50" s="180">
        <f>'Stock Table 4'!E37</f>
        <v>8.0815425858199494E-2</v>
      </c>
      <c r="F50" s="180">
        <f>'Stock Table 4'!F37</f>
        <v>8.5210310637421197E-2</v>
      </c>
      <c r="G50" s="180">
        <f>'Stock Table 4'!G37</f>
        <v>8.5454942995119895E-2</v>
      </c>
      <c r="H50" s="180">
        <f>'Stock Table 4'!H37</f>
        <v>8.7070978609909894E-2</v>
      </c>
      <c r="I50" s="180">
        <f>'Stock Table 4'!I37</f>
        <v>8.4953971288500005E-2</v>
      </c>
      <c r="J50" s="180">
        <f>'Stock Table 4'!J37</f>
        <v>8.3561721611194906E-2</v>
      </c>
      <c r="K50" s="180">
        <f>'Stock Table 4'!K37</f>
        <v>8.4251360487788501E-2</v>
      </c>
      <c r="L50" s="176"/>
    </row>
    <row r="51" spans="2:12" ht="14.4" thickBot="1" x14ac:dyDescent="0.3">
      <c r="B51" s="173"/>
      <c r="C51" s="178"/>
      <c r="D51" s="179" t="s">
        <v>35</v>
      </c>
      <c r="E51" s="180">
        <f>'Stock Table 4'!E38</f>
        <v>6.7567734054345699E-2</v>
      </c>
      <c r="F51" s="180">
        <f>'Stock Table 4'!F38</f>
        <v>9.9647992874350805E-2</v>
      </c>
      <c r="G51" s="180">
        <f>'Stock Table 4'!G38</f>
        <v>0.12865602811853</v>
      </c>
      <c r="H51" s="180">
        <f>'Stock Table 4'!H38</f>
        <v>0.153047050992517</v>
      </c>
      <c r="I51" s="180">
        <f>'Stock Table 4'!I38</f>
        <v>0.170863622927033</v>
      </c>
      <c r="J51" s="180">
        <f>'Stock Table 4'!J38</f>
        <v>0.183037358551396</v>
      </c>
      <c r="K51" s="180">
        <f>'Stock Table 4'!K38</f>
        <v>0.190410917220734</v>
      </c>
      <c r="L51" s="176"/>
    </row>
    <row r="52" spans="2:12" ht="14.4" thickBot="1" x14ac:dyDescent="0.3">
      <c r="B52" s="173"/>
      <c r="C52" s="178"/>
      <c r="D52" s="179" t="s">
        <v>25</v>
      </c>
      <c r="E52" s="180">
        <f>'Stock Table 4'!E39</f>
        <v>7.4614056619351804E-2</v>
      </c>
      <c r="F52" s="180">
        <f>'Stock Table 4'!F39</f>
        <v>7.4265443885240201E-2</v>
      </c>
      <c r="G52" s="180">
        <f>'Stock Table 4'!G39</f>
        <v>7.2073743196398393E-2</v>
      </c>
      <c r="H52" s="180">
        <f>'Stock Table 4'!H39</f>
        <v>6.7874057232276103E-2</v>
      </c>
      <c r="I52" s="180">
        <f>'Stock Table 4'!I39</f>
        <v>6.1749665076952703E-2</v>
      </c>
      <c r="J52" s="180">
        <f>'Stock Table 4'!J39</f>
        <v>5.5893127193102403E-2</v>
      </c>
      <c r="K52" s="180">
        <f>'Stock Table 4'!K39</f>
        <v>5.0170111285242701E-2</v>
      </c>
      <c r="L52" s="176"/>
    </row>
    <row r="53" spans="2:12" ht="14.4" thickBot="1" x14ac:dyDescent="0.3">
      <c r="B53" s="173"/>
      <c r="C53" s="178"/>
      <c r="D53" s="179" t="s">
        <v>36</v>
      </c>
      <c r="E53" s="180">
        <f>'Stock Table 4'!E40</f>
        <v>0.53680628658416196</v>
      </c>
      <c r="F53" s="180">
        <f>'Stock Table 4'!F40</f>
        <v>0.45417254646762201</v>
      </c>
      <c r="G53" s="180">
        <f>'Stock Table 4'!G40</f>
        <v>0.38507632018139198</v>
      </c>
      <c r="H53" s="180">
        <f>'Stock Table 4'!H40</f>
        <v>0.34148564239321499</v>
      </c>
      <c r="I53" s="180">
        <f>'Stock Table 4'!I40</f>
        <v>0.32642618378342603</v>
      </c>
      <c r="J53" s="180">
        <f>'Stock Table 4'!J40</f>
        <v>0.31953368426083201</v>
      </c>
      <c r="K53" s="180">
        <f>'Stock Table 4'!K40</f>
        <v>0.31566168003779699</v>
      </c>
      <c r="L53" s="176"/>
    </row>
    <row r="54" spans="2:12" ht="14.4" thickBot="1" x14ac:dyDescent="0.3">
      <c r="B54" s="181"/>
      <c r="C54" s="182"/>
      <c r="D54" s="182"/>
      <c r="E54" s="182"/>
      <c r="F54" s="182"/>
      <c r="G54" s="182"/>
      <c r="H54" s="182"/>
      <c r="I54" s="182"/>
      <c r="J54" s="182"/>
      <c r="K54" s="182"/>
      <c r="L54" s="183"/>
    </row>
    <row r="55" spans="2:12" ht="14.4" thickBot="1" x14ac:dyDescent="0.3"/>
    <row r="56" spans="2:12" x14ac:dyDescent="0.25">
      <c r="B56" s="170"/>
      <c r="C56" s="171"/>
      <c r="D56" s="171"/>
      <c r="E56" s="171"/>
      <c r="F56" s="171"/>
      <c r="G56" s="171"/>
      <c r="H56" s="171"/>
      <c r="I56" s="171"/>
      <c r="J56" s="171"/>
      <c r="K56" s="171"/>
      <c r="L56" s="172"/>
    </row>
    <row r="57" spans="2:12" ht="15" customHeight="1" x14ac:dyDescent="0.25">
      <c r="B57" s="173"/>
      <c r="C57" s="178"/>
      <c r="D57" s="178"/>
      <c r="E57" s="210" t="s">
        <v>127</v>
      </c>
      <c r="F57" s="210"/>
      <c r="G57" s="210"/>
      <c r="H57" s="210"/>
      <c r="I57" s="210"/>
      <c r="J57" s="210"/>
      <c r="K57" s="210"/>
      <c r="L57" s="176"/>
    </row>
    <row r="58" spans="2:12" x14ac:dyDescent="0.25">
      <c r="B58" s="173"/>
      <c r="C58" s="178"/>
      <c r="D58" s="178"/>
      <c r="E58" s="209" t="s">
        <v>128</v>
      </c>
      <c r="F58" s="209"/>
      <c r="G58" s="209"/>
      <c r="H58" s="209"/>
      <c r="I58" s="209"/>
      <c r="J58" s="209"/>
      <c r="K58" s="209"/>
      <c r="L58" s="176"/>
    </row>
    <row r="59" spans="2:12" ht="14.25" customHeight="1" x14ac:dyDescent="0.25">
      <c r="B59" s="173"/>
      <c r="C59" s="184"/>
      <c r="D59" s="178"/>
      <c r="E59" s="205"/>
      <c r="F59" s="205"/>
      <c r="G59" s="205"/>
      <c r="H59" s="205"/>
      <c r="I59" s="205"/>
      <c r="J59" s="205"/>
      <c r="K59" s="205"/>
      <c r="L59" s="176"/>
    </row>
    <row r="60" spans="2:12" x14ac:dyDescent="0.25">
      <c r="B60" s="173"/>
      <c r="C60" s="178"/>
      <c r="D60" s="178"/>
      <c r="E60" s="178"/>
      <c r="F60" s="178"/>
      <c r="G60" s="178"/>
      <c r="H60" s="178"/>
      <c r="I60" s="178"/>
      <c r="J60" s="178"/>
      <c r="K60" s="178"/>
      <c r="L60" s="176"/>
    </row>
    <row r="61" spans="2:12" ht="14.4" thickBot="1" x14ac:dyDescent="0.3">
      <c r="B61" s="173"/>
      <c r="C61" s="179"/>
      <c r="D61" s="179" t="s">
        <v>125</v>
      </c>
      <c r="E61" s="179">
        <v>2015</v>
      </c>
      <c r="F61" s="179">
        <v>2016</v>
      </c>
      <c r="G61" s="179">
        <v>2017</v>
      </c>
      <c r="H61" s="179">
        <v>2018</v>
      </c>
      <c r="I61" s="179">
        <v>2019</v>
      </c>
      <c r="J61" s="179">
        <v>2020</v>
      </c>
      <c r="K61" s="179">
        <v>2021</v>
      </c>
      <c r="L61" s="176"/>
    </row>
    <row r="62" spans="2:12" ht="14.4" thickBot="1" x14ac:dyDescent="0.3">
      <c r="B62" s="173"/>
      <c r="C62" s="178"/>
      <c r="D62" s="202" t="s">
        <v>157</v>
      </c>
      <c r="E62" s="185">
        <f>'Stock Table 2'!D13</f>
        <v>99.283764624310237</v>
      </c>
      <c r="F62" s="185">
        <f>'Stock Table 2'!E13</f>
        <v>100.97203505779697</v>
      </c>
      <c r="G62" s="185">
        <f>'Stock Table 2'!F13</f>
        <v>101.52647602045879</v>
      </c>
      <c r="H62" s="185">
        <f>'Stock Table 2'!G13</f>
        <v>86.024886065682978</v>
      </c>
      <c r="I62" s="185">
        <f>'Stock Table 2'!H13</f>
        <v>76.856359373256808</v>
      </c>
      <c r="J62" s="185">
        <f>'Stock Table 2'!I13</f>
        <v>69.748129641676982</v>
      </c>
      <c r="K62" s="185">
        <f>'Stock Table 2'!J13</f>
        <v>65.811291901789858</v>
      </c>
      <c r="L62" s="176"/>
    </row>
    <row r="63" spans="2:12" ht="14.4" thickBot="1" x14ac:dyDescent="0.3">
      <c r="B63" s="173"/>
      <c r="C63" s="178"/>
      <c r="D63" s="179" t="s">
        <v>19</v>
      </c>
      <c r="E63" s="185">
        <f>'Stock Table 2'!D35</f>
        <v>99.283764624310237</v>
      </c>
      <c r="F63" s="185">
        <f>'Stock Table 2'!E35</f>
        <v>102.4116178102776</v>
      </c>
      <c r="G63" s="185">
        <f>'Stock Table 2'!F35</f>
        <v>103.45848003085619</v>
      </c>
      <c r="H63" s="185">
        <f>'Stock Table 2'!G35</f>
        <v>104.70226167277301</v>
      </c>
      <c r="I63" s="185">
        <f>'Stock Table 2'!H35</f>
        <v>104.86870864197398</v>
      </c>
      <c r="J63" s="185">
        <f>'Stock Table 2'!I35</f>
        <v>105.03985159216407</v>
      </c>
      <c r="K63" s="185">
        <f>'Stock Table 2'!J35</f>
        <v>105.87047096470782</v>
      </c>
      <c r="L63" s="176"/>
    </row>
    <row r="64" spans="2:12" ht="14.4" thickBot="1" x14ac:dyDescent="0.3">
      <c r="B64" s="181"/>
      <c r="C64" s="182"/>
      <c r="D64" s="182"/>
      <c r="E64" s="182"/>
      <c r="F64" s="182"/>
      <c r="G64" s="182"/>
      <c r="H64" s="182"/>
      <c r="I64" s="182"/>
      <c r="J64" s="182"/>
      <c r="K64" s="182"/>
      <c r="L64" s="183"/>
    </row>
    <row r="65" spans="2:12" ht="14.4" thickBot="1" x14ac:dyDescent="0.3"/>
    <row r="66" spans="2:12" x14ac:dyDescent="0.25">
      <c r="B66" s="170"/>
      <c r="C66" s="171"/>
      <c r="D66" s="171"/>
      <c r="E66" s="171"/>
      <c r="F66" s="171"/>
      <c r="G66" s="171"/>
      <c r="H66" s="171"/>
      <c r="I66" s="171"/>
      <c r="J66" s="171"/>
      <c r="K66" s="171"/>
      <c r="L66" s="172"/>
    </row>
    <row r="67" spans="2:12" ht="31.5" customHeight="1" x14ac:dyDescent="0.25">
      <c r="B67" s="173"/>
      <c r="C67" s="174"/>
      <c r="D67" s="175"/>
      <c r="E67" s="175"/>
      <c r="F67" s="210" t="s">
        <v>129</v>
      </c>
      <c r="G67" s="210"/>
      <c r="H67" s="210"/>
      <c r="I67" s="210"/>
      <c r="J67" s="210"/>
      <c r="K67" s="210"/>
      <c r="L67" s="176"/>
    </row>
    <row r="68" spans="2:12" ht="15" customHeight="1" x14ac:dyDescent="0.25">
      <c r="B68" s="173"/>
      <c r="C68" s="174"/>
      <c r="D68" s="177"/>
      <c r="E68" s="177"/>
      <c r="F68" s="209" t="s">
        <v>128</v>
      </c>
      <c r="G68" s="209"/>
      <c r="H68" s="209"/>
      <c r="I68" s="209"/>
      <c r="J68" s="209"/>
      <c r="K68" s="209"/>
      <c r="L68" s="176"/>
    </row>
    <row r="69" spans="2:12" x14ac:dyDescent="0.25">
      <c r="B69" s="173"/>
      <c r="C69" s="178"/>
      <c r="D69" s="178"/>
      <c r="E69" s="178"/>
      <c r="F69" s="178"/>
      <c r="G69" s="178"/>
      <c r="H69" s="178"/>
      <c r="I69" s="178"/>
      <c r="J69" s="178"/>
      <c r="K69" s="178"/>
      <c r="L69" s="176"/>
    </row>
    <row r="70" spans="2:12" ht="14.4" thickBot="1" x14ac:dyDescent="0.3">
      <c r="B70" s="173"/>
      <c r="C70" s="179" t="s">
        <v>123</v>
      </c>
      <c r="D70" s="179" t="s">
        <v>148</v>
      </c>
      <c r="E70" s="179"/>
      <c r="F70" s="179">
        <v>2016</v>
      </c>
      <c r="G70" s="179">
        <v>2017</v>
      </c>
      <c r="H70" s="179">
        <v>2018</v>
      </c>
      <c r="I70" s="179">
        <v>2019</v>
      </c>
      <c r="J70" s="179">
        <v>2020</v>
      </c>
      <c r="K70" s="179">
        <v>2021</v>
      </c>
      <c r="L70" s="176"/>
    </row>
    <row r="71" spans="2:12" ht="14.4" thickBot="1" x14ac:dyDescent="0.3">
      <c r="B71" s="173"/>
      <c r="C71" s="179" t="s">
        <v>0</v>
      </c>
      <c r="D71" s="179" t="s">
        <v>121</v>
      </c>
      <c r="E71" s="178"/>
      <c r="F71" s="186">
        <f>'Savings Table 2'!D38</f>
        <v>0.12992051120332282</v>
      </c>
      <c r="G71" s="186">
        <f>'Savings Table 2'!E38</f>
        <v>-0.87763534952468536</v>
      </c>
      <c r="H71" s="186">
        <f>'Savings Table 2'!F38</f>
        <v>15.476605608776095</v>
      </c>
      <c r="I71" s="186">
        <f>'Savings Table 2'!G38</f>
        <v>7.6755305528417015</v>
      </c>
      <c r="J71" s="186">
        <f>'Savings Table 2'!H38</f>
        <v>6.0133329408426182</v>
      </c>
      <c r="K71" s="186">
        <f>'Savings Table 2'!I38</f>
        <v>3.361253932187025</v>
      </c>
      <c r="L71" s="176"/>
    </row>
    <row r="72" spans="2:12" ht="14.4" thickBot="1" x14ac:dyDescent="0.3">
      <c r="B72" s="173"/>
      <c r="C72" s="179" t="s">
        <v>1</v>
      </c>
      <c r="D72" s="179" t="s">
        <v>121</v>
      </c>
      <c r="E72" s="178"/>
      <c r="F72" s="186">
        <f>'Savings Table 2'!D63</f>
        <v>-1.2406970072287691E-2</v>
      </c>
      <c r="G72" s="186">
        <f>'Savings Table 2'!E63</f>
        <v>-2.3667586876912321E-2</v>
      </c>
      <c r="H72" s="186">
        <f>'Savings Table 2'!F63</f>
        <v>-7.2780696799596674E-3</v>
      </c>
      <c r="I72" s="186">
        <f>'Savings Table 2'!G63</f>
        <v>2.5118731766446876E-3</v>
      </c>
      <c r="J72" s="186">
        <f>'Savings Table 2'!H63</f>
        <v>3.6439905115440482E-3</v>
      </c>
      <c r="K72" s="186">
        <f>'Savings Table 2'!I63</f>
        <v>2.8531356252248096E-3</v>
      </c>
      <c r="L72" s="176"/>
    </row>
    <row r="73" spans="2:12" ht="14.4" thickBot="1" x14ac:dyDescent="0.3">
      <c r="B73" s="181"/>
      <c r="C73" s="182"/>
      <c r="D73" s="182"/>
      <c r="E73" s="182"/>
      <c r="F73" s="182"/>
      <c r="G73" s="182"/>
      <c r="H73" s="182"/>
      <c r="I73" s="182"/>
      <c r="J73" s="182"/>
      <c r="K73" s="182"/>
      <c r="L73" s="183"/>
    </row>
  </sheetData>
  <mergeCells count="12">
    <mergeCell ref="E31:K31"/>
    <mergeCell ref="E43:K43"/>
    <mergeCell ref="E44:K44"/>
    <mergeCell ref="F67:K67"/>
    <mergeCell ref="F68:K68"/>
    <mergeCell ref="E57:K57"/>
    <mergeCell ref="E58:K58"/>
    <mergeCell ref="E3:K3"/>
    <mergeCell ref="E4:K4"/>
    <mergeCell ref="E16:K16"/>
    <mergeCell ref="E17:K17"/>
    <mergeCell ref="E30:K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B1:L56"/>
  <sheetViews>
    <sheetView showGridLines="0" zoomScaleNormal="100" workbookViewId="0"/>
  </sheetViews>
  <sheetFormatPr defaultColWidth="8.69921875" defaultRowHeight="13.8" x14ac:dyDescent="0.25"/>
  <cols>
    <col min="1" max="1" width="3.19921875" style="169" customWidth="1"/>
    <col min="2" max="2" width="2.19921875" style="169" customWidth="1"/>
    <col min="3" max="3" width="12.69921875" style="169" bestFit="1" customWidth="1"/>
    <col min="4" max="4" width="22.09765625" style="169" bestFit="1" customWidth="1"/>
    <col min="5" max="16384" width="8.69921875" style="169"/>
  </cols>
  <sheetData>
    <row r="1" spans="2:12" ht="14.4" thickBot="1" x14ac:dyDescent="0.3"/>
    <row r="2" spans="2:12" x14ac:dyDescent="0.25">
      <c r="B2" s="170"/>
      <c r="C2" s="171"/>
      <c r="D2" s="171"/>
      <c r="E2" s="171"/>
      <c r="F2" s="171"/>
      <c r="G2" s="171"/>
      <c r="H2" s="171"/>
      <c r="I2" s="171"/>
      <c r="J2" s="171"/>
      <c r="K2" s="171"/>
      <c r="L2" s="172"/>
    </row>
    <row r="3" spans="2:12" ht="15" customHeight="1" x14ac:dyDescent="0.25">
      <c r="B3" s="173"/>
      <c r="C3" s="174"/>
      <c r="D3" s="175"/>
      <c r="E3" s="210" t="s">
        <v>124</v>
      </c>
      <c r="F3" s="210"/>
      <c r="G3" s="210"/>
      <c r="H3" s="210"/>
      <c r="I3" s="210"/>
      <c r="J3" s="210"/>
      <c r="K3" s="210"/>
      <c r="L3" s="176"/>
    </row>
    <row r="4" spans="2:12" x14ac:dyDescent="0.25">
      <c r="B4" s="173"/>
      <c r="C4" s="174"/>
      <c r="D4" s="177"/>
      <c r="E4" s="209" t="s">
        <v>122</v>
      </c>
      <c r="F4" s="209"/>
      <c r="G4" s="209"/>
      <c r="H4" s="209"/>
      <c r="I4" s="209"/>
      <c r="J4" s="209"/>
      <c r="K4" s="209"/>
      <c r="L4" s="176"/>
    </row>
    <row r="5" spans="2:12" x14ac:dyDescent="0.25">
      <c r="B5" s="173"/>
      <c r="C5" s="178"/>
      <c r="D5" s="178"/>
      <c r="E5" s="178"/>
      <c r="F5" s="178"/>
      <c r="G5" s="178"/>
      <c r="H5" s="178"/>
      <c r="I5" s="178"/>
      <c r="J5" s="178"/>
      <c r="K5" s="178"/>
      <c r="L5" s="176"/>
    </row>
    <row r="6" spans="2:12" ht="14.4" thickBot="1" x14ac:dyDescent="0.3">
      <c r="B6" s="173"/>
      <c r="C6" s="179"/>
      <c r="D6" s="179" t="s">
        <v>21</v>
      </c>
      <c r="E6" s="179">
        <v>2015</v>
      </c>
      <c r="F6" s="179">
        <v>2016</v>
      </c>
      <c r="G6" s="179">
        <v>2017</v>
      </c>
      <c r="H6" s="179">
        <v>2018</v>
      </c>
      <c r="I6" s="179">
        <v>2019</v>
      </c>
      <c r="J6" s="179">
        <v>2020</v>
      </c>
      <c r="K6" s="179">
        <v>2021</v>
      </c>
      <c r="L6" s="176"/>
    </row>
    <row r="7" spans="2:12" ht="14.4" thickBot="1" x14ac:dyDescent="0.3">
      <c r="B7" s="173"/>
      <c r="C7" s="178"/>
      <c r="D7" s="179" t="s">
        <v>25</v>
      </c>
      <c r="E7" s="180">
        <f>'Sales Table 3'!E91</f>
        <v>0.11295544262135984</v>
      </c>
      <c r="F7" s="180">
        <f>'Sales Table 3'!F91</f>
        <v>0.16369823912243336</v>
      </c>
      <c r="G7" s="180">
        <f>'Sales Table 3'!G91</f>
        <v>0.24108994873324915</v>
      </c>
      <c r="H7" s="180">
        <f>'Sales Table 3'!H91</f>
        <v>0.28031531631834106</v>
      </c>
      <c r="I7" s="180">
        <f>'Sales Table 3'!I91</f>
        <v>0.31677346254819522</v>
      </c>
      <c r="J7" s="180">
        <f>'Sales Table 3'!J91</f>
        <v>0.21982681038870661</v>
      </c>
      <c r="K7" s="180">
        <f>'Sales Table 3'!K91</f>
        <v>0.22396046214120602</v>
      </c>
      <c r="L7" s="176"/>
    </row>
    <row r="8" spans="2:12" ht="14.4" thickBot="1" x14ac:dyDescent="0.3">
      <c r="B8" s="173"/>
      <c r="C8" s="178"/>
      <c r="D8" s="179" t="s">
        <v>31</v>
      </c>
      <c r="E8" s="180">
        <f>'Sales Table 3'!E92</f>
        <v>0.88704455737864019</v>
      </c>
      <c r="F8" s="180">
        <f>'Sales Table 3'!F92</f>
        <v>0.83630176087756669</v>
      </c>
      <c r="G8" s="180">
        <f>'Sales Table 3'!G92</f>
        <v>0.75891005126675082</v>
      </c>
      <c r="H8" s="180">
        <f>'Sales Table 3'!H92</f>
        <v>0.71968468368165905</v>
      </c>
      <c r="I8" s="180">
        <f>'Sales Table 3'!I92</f>
        <v>0.68322653745180484</v>
      </c>
      <c r="J8" s="180">
        <f>'Sales Table 3'!J92</f>
        <v>0.78017318961129334</v>
      </c>
      <c r="K8" s="180">
        <f>'Sales Table 3'!K92</f>
        <v>0.77603953785879398</v>
      </c>
      <c r="L8" s="176"/>
    </row>
    <row r="9" spans="2:12" ht="14.4" thickBot="1" x14ac:dyDescent="0.3">
      <c r="B9" s="181"/>
      <c r="C9" s="182"/>
      <c r="D9" s="182"/>
      <c r="E9" s="182"/>
      <c r="F9" s="182"/>
      <c r="G9" s="182"/>
      <c r="H9" s="182"/>
      <c r="I9" s="182"/>
      <c r="J9" s="182"/>
      <c r="K9" s="182"/>
      <c r="L9" s="183"/>
    </row>
    <row r="10" spans="2:12" ht="14.4" thickBot="1" x14ac:dyDescent="0.3"/>
    <row r="11" spans="2:12" x14ac:dyDescent="0.25">
      <c r="B11" s="170"/>
      <c r="C11" s="171"/>
      <c r="D11" s="171"/>
      <c r="E11" s="171"/>
      <c r="F11" s="171"/>
      <c r="G11" s="171"/>
      <c r="H11" s="171"/>
      <c r="I11" s="171"/>
      <c r="J11" s="171"/>
      <c r="K11" s="171"/>
      <c r="L11" s="172"/>
    </row>
    <row r="12" spans="2:12" ht="15" customHeight="1" x14ac:dyDescent="0.25">
      <c r="B12" s="173"/>
      <c r="C12" s="174"/>
      <c r="D12" s="174"/>
      <c r="E12" s="210" t="s">
        <v>150</v>
      </c>
      <c r="F12" s="210"/>
      <c r="G12" s="210"/>
      <c r="H12" s="210"/>
      <c r="I12" s="210"/>
      <c r="J12" s="210"/>
      <c r="K12" s="210"/>
      <c r="L12" s="176"/>
    </row>
    <row r="13" spans="2:12" x14ac:dyDescent="0.25">
      <c r="B13" s="173"/>
      <c r="C13" s="174"/>
      <c r="D13" s="175"/>
      <c r="E13" s="209" t="s">
        <v>122</v>
      </c>
      <c r="F13" s="209"/>
      <c r="G13" s="209"/>
      <c r="H13" s="209"/>
      <c r="I13" s="209"/>
      <c r="J13" s="209"/>
      <c r="K13" s="209"/>
      <c r="L13" s="176"/>
    </row>
    <row r="14" spans="2:12" ht="16.2" customHeight="1" x14ac:dyDescent="0.25">
      <c r="B14" s="173"/>
      <c r="C14" s="184"/>
      <c r="D14" s="178"/>
      <c r="E14" s="205"/>
      <c r="F14" s="205"/>
      <c r="G14" s="205"/>
      <c r="H14" s="205"/>
      <c r="I14" s="205"/>
      <c r="J14" s="205"/>
      <c r="K14" s="205"/>
      <c r="L14" s="176"/>
    </row>
    <row r="15" spans="2:12" x14ac:dyDescent="0.25">
      <c r="B15" s="173"/>
      <c r="C15" s="178"/>
      <c r="D15" s="178"/>
      <c r="E15" s="178"/>
      <c r="F15" s="178"/>
      <c r="G15" s="178"/>
      <c r="H15" s="178"/>
      <c r="I15" s="178"/>
      <c r="J15" s="178"/>
      <c r="K15" s="178"/>
      <c r="L15" s="176"/>
    </row>
    <row r="16" spans="2:12" ht="14.4" thickBot="1" x14ac:dyDescent="0.3">
      <c r="B16" s="173"/>
      <c r="C16" s="179"/>
      <c r="D16" s="179" t="s">
        <v>21</v>
      </c>
      <c r="E16" s="179">
        <v>2015</v>
      </c>
      <c r="F16" s="179">
        <v>2016</v>
      </c>
      <c r="G16" s="179">
        <v>2017</v>
      </c>
      <c r="H16" s="179">
        <v>2018</v>
      </c>
      <c r="I16" s="179">
        <v>2019</v>
      </c>
      <c r="J16" s="179">
        <v>2020</v>
      </c>
      <c r="K16" s="179">
        <v>2021</v>
      </c>
      <c r="L16" s="176"/>
    </row>
    <row r="17" spans="2:12" ht="14.4" thickBot="1" x14ac:dyDescent="0.3">
      <c r="B17" s="173"/>
      <c r="C17" s="178"/>
      <c r="D17" s="179" t="s">
        <v>25</v>
      </c>
      <c r="E17" s="180">
        <f>'Sales Table 4'!E91</f>
        <v>0.11295544262135984</v>
      </c>
      <c r="F17" s="180">
        <f>'Sales Table 4'!F91</f>
        <v>0.11102842058537497</v>
      </c>
      <c r="G17" s="180">
        <f>'Sales Table 4'!G91</f>
        <v>0.1141278589700337</v>
      </c>
      <c r="H17" s="180">
        <f>'Sales Table 4'!H91</f>
        <v>0.1221475146640139</v>
      </c>
      <c r="I17" s="180">
        <f>'Sales Table 4'!I91</f>
        <v>0.12620715277486921</v>
      </c>
      <c r="J17" s="180">
        <f>'Sales Table 4'!J91</f>
        <v>0.12851829853995331</v>
      </c>
      <c r="K17" s="180">
        <f>'Sales Table 4'!K91</f>
        <v>0.12864121183567501</v>
      </c>
      <c r="L17" s="176"/>
    </row>
    <row r="18" spans="2:12" ht="14.4" thickBot="1" x14ac:dyDescent="0.3">
      <c r="B18" s="173"/>
      <c r="C18" s="178"/>
      <c r="D18" s="179" t="s">
        <v>31</v>
      </c>
      <c r="E18" s="180">
        <f>'Sales Table 4'!E92</f>
        <v>0.88704455737864019</v>
      </c>
      <c r="F18" s="180">
        <f>'Sales Table 4'!F92</f>
        <v>0.88897157941462501</v>
      </c>
      <c r="G18" s="180">
        <f>'Sales Table 4'!G92</f>
        <v>0.88587214102996625</v>
      </c>
      <c r="H18" s="180">
        <f>'Sales Table 4'!H92</f>
        <v>0.87785248533598614</v>
      </c>
      <c r="I18" s="180">
        <f>'Sales Table 4'!I92</f>
        <v>0.87379284722513073</v>
      </c>
      <c r="J18" s="180">
        <f>'Sales Table 4'!J92</f>
        <v>0.87148170146004655</v>
      </c>
      <c r="K18" s="180">
        <f>'Sales Table 4'!K92</f>
        <v>0.8713587881643251</v>
      </c>
      <c r="L18" s="176"/>
    </row>
    <row r="19" spans="2:12" ht="14.4" thickBot="1" x14ac:dyDescent="0.3">
      <c r="B19" s="181"/>
      <c r="C19" s="182"/>
      <c r="D19" s="182"/>
      <c r="E19" s="182"/>
      <c r="F19" s="182"/>
      <c r="G19" s="182"/>
      <c r="H19" s="182"/>
      <c r="I19" s="182"/>
      <c r="J19" s="182"/>
      <c r="K19" s="182"/>
      <c r="L19" s="183"/>
    </row>
    <row r="20" spans="2:12" ht="14.4" thickBot="1" x14ac:dyDescent="0.3"/>
    <row r="21" spans="2:12" x14ac:dyDescent="0.25">
      <c r="B21" s="170"/>
      <c r="C21" s="171"/>
      <c r="D21" s="171"/>
      <c r="E21" s="171"/>
      <c r="F21" s="171"/>
      <c r="G21" s="171"/>
      <c r="H21" s="171"/>
      <c r="I21" s="171"/>
      <c r="J21" s="171"/>
      <c r="K21" s="171"/>
      <c r="L21" s="172"/>
    </row>
    <row r="22" spans="2:12" ht="15" customHeight="1" x14ac:dyDescent="0.25">
      <c r="B22" s="173"/>
      <c r="C22" s="174"/>
      <c r="D22" s="175"/>
      <c r="E22" s="210" t="s">
        <v>126</v>
      </c>
      <c r="F22" s="210"/>
      <c r="G22" s="210"/>
      <c r="H22" s="210"/>
      <c r="I22" s="210"/>
      <c r="J22" s="210"/>
      <c r="K22" s="210"/>
      <c r="L22" s="176"/>
    </row>
    <row r="23" spans="2:12" x14ac:dyDescent="0.25">
      <c r="B23" s="173"/>
      <c r="C23" s="174"/>
      <c r="D23" s="177"/>
      <c r="E23" s="209" t="s">
        <v>122</v>
      </c>
      <c r="F23" s="209"/>
      <c r="G23" s="209"/>
      <c r="H23" s="209"/>
      <c r="I23" s="209"/>
      <c r="J23" s="209"/>
      <c r="K23" s="209"/>
      <c r="L23" s="176"/>
    </row>
    <row r="24" spans="2:12" x14ac:dyDescent="0.25">
      <c r="B24" s="173"/>
      <c r="C24" s="178"/>
      <c r="D24" s="178"/>
      <c r="E24" s="178"/>
      <c r="F24" s="178"/>
      <c r="G24" s="178"/>
      <c r="H24" s="178"/>
      <c r="I24" s="178"/>
      <c r="J24" s="178"/>
      <c r="K24" s="178"/>
      <c r="L24" s="176"/>
    </row>
    <row r="25" spans="2:12" ht="14.4" thickBot="1" x14ac:dyDescent="0.3">
      <c r="B25" s="173"/>
      <c r="C25" s="179"/>
      <c r="D25" s="179" t="s">
        <v>21</v>
      </c>
      <c r="E25" s="179">
        <v>2015</v>
      </c>
      <c r="F25" s="179">
        <v>2016</v>
      </c>
      <c r="G25" s="179">
        <v>2017</v>
      </c>
      <c r="H25" s="179">
        <v>2018</v>
      </c>
      <c r="I25" s="179">
        <v>2019</v>
      </c>
      <c r="J25" s="179">
        <v>2020</v>
      </c>
      <c r="K25" s="179">
        <v>2021</v>
      </c>
      <c r="L25" s="176"/>
    </row>
    <row r="26" spans="2:12" ht="14.4" thickBot="1" x14ac:dyDescent="0.3">
      <c r="B26" s="173"/>
      <c r="C26" s="178"/>
      <c r="D26" s="179" t="s">
        <v>25</v>
      </c>
      <c r="E26" s="180">
        <f>'Stock Table 3'!E89</f>
        <v>9.0695615686423106E-2</v>
      </c>
      <c r="F26" s="180">
        <f>'Stock Table 3'!F89</f>
        <v>0.130889148527739</v>
      </c>
      <c r="G26" s="180">
        <f>'Stock Table 3'!G89</f>
        <v>0.18566706067276001</v>
      </c>
      <c r="H26" s="180">
        <f>'Stock Table 3'!H89</f>
        <v>0.241094718256955</v>
      </c>
      <c r="I26" s="180">
        <f>'Stock Table 3'!I89</f>
        <v>0.29277170401864699</v>
      </c>
      <c r="J26" s="180">
        <f>'Stock Table 3'!J89</f>
        <v>0.31433227852098899</v>
      </c>
      <c r="K26" s="180">
        <f>'Stock Table 3'!K89</f>
        <v>0.33276764485303301</v>
      </c>
      <c r="L26" s="176"/>
    </row>
    <row r="27" spans="2:12" ht="14.4" thickBot="1" x14ac:dyDescent="0.3">
      <c r="B27" s="173"/>
      <c r="C27" s="178"/>
      <c r="D27" s="179" t="s">
        <v>31</v>
      </c>
      <c r="E27" s="180">
        <f>'Stock Table 3'!E90</f>
        <v>0.90930438431357696</v>
      </c>
      <c r="F27" s="180">
        <f>'Stock Table 3'!F90</f>
        <v>0.86911085147226097</v>
      </c>
      <c r="G27" s="180">
        <f>'Stock Table 3'!G90</f>
        <v>0.81433293932724005</v>
      </c>
      <c r="H27" s="180">
        <f>'Stock Table 3'!H90</f>
        <v>0.75890528174304595</v>
      </c>
      <c r="I27" s="180">
        <f>'Stock Table 3'!I90</f>
        <v>0.70722829598135395</v>
      </c>
      <c r="J27" s="180">
        <f>'Stock Table 3'!J90</f>
        <v>0.68566772147901101</v>
      </c>
      <c r="K27" s="180">
        <f>'Stock Table 3'!K90</f>
        <v>0.66723235514696699</v>
      </c>
      <c r="L27" s="176"/>
    </row>
    <row r="28" spans="2:12" ht="14.4" thickBot="1" x14ac:dyDescent="0.3">
      <c r="B28" s="181"/>
      <c r="C28" s="182"/>
      <c r="D28" s="182"/>
      <c r="E28" s="182"/>
      <c r="F28" s="182"/>
      <c r="G28" s="182"/>
      <c r="H28" s="182"/>
      <c r="I28" s="182"/>
      <c r="J28" s="182"/>
      <c r="K28" s="182"/>
      <c r="L28" s="183"/>
    </row>
    <row r="29" spans="2:12" ht="14.4" thickBot="1" x14ac:dyDescent="0.3"/>
    <row r="30" spans="2:12" x14ac:dyDescent="0.25">
      <c r="B30" s="170"/>
      <c r="C30" s="171"/>
      <c r="D30" s="171"/>
      <c r="E30" s="171"/>
      <c r="F30" s="171"/>
      <c r="G30" s="171"/>
      <c r="H30" s="171"/>
      <c r="I30" s="171"/>
      <c r="J30" s="171"/>
      <c r="K30" s="171"/>
      <c r="L30" s="172"/>
    </row>
    <row r="31" spans="2:12" ht="15" customHeight="1" x14ac:dyDescent="0.25">
      <c r="B31" s="173"/>
      <c r="C31" s="175"/>
      <c r="D31" s="175"/>
      <c r="E31" s="210" t="s">
        <v>151</v>
      </c>
      <c r="F31" s="210"/>
      <c r="G31" s="210"/>
      <c r="H31" s="210"/>
      <c r="I31" s="210"/>
      <c r="J31" s="210"/>
      <c r="K31" s="210"/>
      <c r="L31" s="176"/>
    </row>
    <row r="32" spans="2:12" x14ac:dyDescent="0.25">
      <c r="B32" s="173"/>
      <c r="C32" s="177"/>
      <c r="D32" s="177"/>
      <c r="E32" s="209" t="s">
        <v>122</v>
      </c>
      <c r="F32" s="209"/>
      <c r="G32" s="209"/>
      <c r="H32" s="209"/>
      <c r="I32" s="209"/>
      <c r="J32" s="209"/>
      <c r="K32" s="209"/>
      <c r="L32" s="176"/>
    </row>
    <row r="33" spans="2:12" ht="16.2" customHeight="1" x14ac:dyDescent="0.25">
      <c r="B33" s="173"/>
      <c r="C33" s="184"/>
      <c r="D33" s="178"/>
      <c r="E33" s="205"/>
      <c r="F33" s="205"/>
      <c r="G33" s="205"/>
      <c r="H33" s="205"/>
      <c r="I33" s="205"/>
      <c r="J33" s="205"/>
      <c r="K33" s="205"/>
      <c r="L33" s="176"/>
    </row>
    <row r="34" spans="2:12" x14ac:dyDescent="0.25">
      <c r="B34" s="173"/>
      <c r="C34" s="178"/>
      <c r="D34" s="178"/>
      <c r="E34" s="178"/>
      <c r="F34" s="178"/>
      <c r="G34" s="178"/>
      <c r="H34" s="178"/>
      <c r="I34" s="178"/>
      <c r="J34" s="178"/>
      <c r="K34" s="178"/>
      <c r="L34" s="176"/>
    </row>
    <row r="35" spans="2:12" ht="14.4" thickBot="1" x14ac:dyDescent="0.3">
      <c r="B35" s="173"/>
      <c r="C35" s="179"/>
      <c r="D35" s="179" t="s">
        <v>21</v>
      </c>
      <c r="E35" s="179">
        <v>2015</v>
      </c>
      <c r="F35" s="179">
        <v>2016</v>
      </c>
      <c r="G35" s="179">
        <v>2017</v>
      </c>
      <c r="H35" s="179">
        <v>2018</v>
      </c>
      <c r="I35" s="179">
        <v>2019</v>
      </c>
      <c r="J35" s="179">
        <v>2020</v>
      </c>
      <c r="K35" s="179">
        <v>2021</v>
      </c>
      <c r="L35" s="176"/>
    </row>
    <row r="36" spans="2:12" ht="14.4" thickBot="1" x14ac:dyDescent="0.3">
      <c r="B36" s="173"/>
      <c r="C36" s="178"/>
      <c r="D36" s="179" t="s">
        <v>25</v>
      </c>
      <c r="E36" s="180">
        <f>'Stock Table 4'!E95</f>
        <v>9.0695615686423106E-2</v>
      </c>
      <c r="F36" s="180">
        <f>'Stock Table 4'!F95</f>
        <v>0.117572293202822</v>
      </c>
      <c r="G36" s="180">
        <f>'Stock Table 4'!G95</f>
        <v>0.14139524394936501</v>
      </c>
      <c r="H36" s="180">
        <f>'Stock Table 4'!H95</f>
        <v>0.16159234651162299</v>
      </c>
      <c r="I36" s="180">
        <f>'Stock Table 4'!I95</f>
        <v>0.17638631342109201</v>
      </c>
      <c r="J36" s="180">
        <f>'Stock Table 4'!J95</f>
        <v>0.18924293478794299</v>
      </c>
      <c r="K36" s="180">
        <f>'Stock Table 4'!K95</f>
        <v>0.20005977841839701</v>
      </c>
      <c r="L36" s="176"/>
    </row>
    <row r="37" spans="2:12" ht="14.4" thickBot="1" x14ac:dyDescent="0.3">
      <c r="B37" s="173"/>
      <c r="C37" s="178"/>
      <c r="D37" s="179" t="s">
        <v>31</v>
      </c>
      <c r="E37" s="180">
        <f>'Stock Table 4'!E96</f>
        <v>0.90930438431357696</v>
      </c>
      <c r="F37" s="180">
        <f>'Stock Table 4'!F96</f>
        <v>0.88242770679717797</v>
      </c>
      <c r="G37" s="180">
        <f>'Stock Table 4'!G96</f>
        <v>0.85860475605063502</v>
      </c>
      <c r="H37" s="180">
        <f>'Stock Table 4'!H96</f>
        <v>0.83840765348837698</v>
      </c>
      <c r="I37" s="180">
        <f>'Stock Table 4'!I96</f>
        <v>0.82361368657890799</v>
      </c>
      <c r="J37" s="180">
        <f>'Stock Table 4'!J96</f>
        <v>0.81075706521205704</v>
      </c>
      <c r="K37" s="180">
        <f>'Stock Table 4'!K96</f>
        <v>0.79994022158160305</v>
      </c>
      <c r="L37" s="176"/>
    </row>
    <row r="38" spans="2:12" ht="16.95" customHeight="1" thickBot="1" x14ac:dyDescent="0.3">
      <c r="B38" s="181"/>
      <c r="C38" s="182"/>
      <c r="D38" s="182"/>
      <c r="E38" s="182"/>
      <c r="F38" s="182"/>
      <c r="G38" s="182"/>
      <c r="H38" s="182"/>
      <c r="I38" s="182"/>
      <c r="J38" s="182"/>
      <c r="K38" s="182"/>
      <c r="L38" s="183"/>
    </row>
    <row r="39" spans="2:12" ht="14.4" thickBot="1" x14ac:dyDescent="0.3"/>
    <row r="40" spans="2:12" x14ac:dyDescent="0.25">
      <c r="B40" s="170"/>
      <c r="C40" s="171"/>
      <c r="D40" s="171"/>
      <c r="E40" s="171"/>
      <c r="F40" s="171"/>
      <c r="G40" s="171"/>
      <c r="H40" s="171"/>
      <c r="I40" s="171"/>
      <c r="J40" s="171"/>
      <c r="K40" s="171"/>
      <c r="L40" s="172"/>
    </row>
    <row r="41" spans="2:12" ht="15" customHeight="1" x14ac:dyDescent="0.25">
      <c r="B41" s="173"/>
      <c r="C41" s="174"/>
      <c r="D41" s="175"/>
      <c r="E41" s="210" t="s">
        <v>127</v>
      </c>
      <c r="F41" s="210"/>
      <c r="G41" s="210"/>
      <c r="H41" s="210"/>
      <c r="I41" s="210"/>
      <c r="J41" s="210"/>
      <c r="K41" s="210"/>
      <c r="L41" s="176"/>
    </row>
    <row r="42" spans="2:12" x14ac:dyDescent="0.25">
      <c r="B42" s="173"/>
      <c r="C42" s="174"/>
      <c r="D42" s="177"/>
      <c r="E42" s="209" t="s">
        <v>128</v>
      </c>
      <c r="F42" s="209"/>
      <c r="G42" s="209"/>
      <c r="H42" s="209"/>
      <c r="I42" s="209"/>
      <c r="J42" s="209"/>
      <c r="K42" s="209"/>
      <c r="L42" s="176"/>
    </row>
    <row r="43" spans="2:12" ht="16.2" customHeight="1" x14ac:dyDescent="0.25">
      <c r="B43" s="173"/>
      <c r="C43" s="184"/>
      <c r="D43" s="178"/>
      <c r="E43" s="205"/>
      <c r="F43" s="205"/>
      <c r="G43" s="205"/>
      <c r="H43" s="205"/>
      <c r="I43" s="205"/>
      <c r="J43" s="205"/>
      <c r="K43" s="205"/>
      <c r="L43" s="176"/>
    </row>
    <row r="44" spans="2:12" x14ac:dyDescent="0.25">
      <c r="B44" s="173"/>
      <c r="C44" s="178"/>
      <c r="D44" s="178"/>
      <c r="E44" s="178"/>
      <c r="F44" s="178"/>
      <c r="G44" s="178"/>
      <c r="H44" s="178"/>
      <c r="I44" s="178"/>
      <c r="J44" s="178"/>
      <c r="K44" s="178"/>
      <c r="L44" s="176"/>
    </row>
    <row r="45" spans="2:12" ht="14.4" thickBot="1" x14ac:dyDescent="0.3">
      <c r="B45" s="173"/>
      <c r="C45" s="179"/>
      <c r="D45" s="179" t="s">
        <v>125</v>
      </c>
      <c r="E45" s="179">
        <v>2015</v>
      </c>
      <c r="F45" s="179">
        <v>2016</v>
      </c>
      <c r="G45" s="179">
        <v>2017</v>
      </c>
      <c r="H45" s="179">
        <v>2018</v>
      </c>
      <c r="I45" s="179">
        <v>2019</v>
      </c>
      <c r="J45" s="179">
        <v>2020</v>
      </c>
      <c r="K45" s="179">
        <v>2021</v>
      </c>
      <c r="L45" s="176"/>
    </row>
    <row r="46" spans="2:12" ht="14.4" thickBot="1" x14ac:dyDescent="0.3">
      <c r="B46" s="173"/>
      <c r="C46" s="178"/>
      <c r="D46" s="202" t="s">
        <v>157</v>
      </c>
      <c r="E46" s="185">
        <f>'Stock Table 2'!D21</f>
        <v>43.594432046652742</v>
      </c>
      <c r="F46" s="185">
        <f>'Stock Table 2'!E21</f>
        <v>42.549112085407565</v>
      </c>
      <c r="G46" s="185">
        <f>'Stock Table 2'!F21</f>
        <v>40.885450546820877</v>
      </c>
      <c r="H46" s="185">
        <f>'Stock Table 2'!G21</f>
        <v>39.263419691949082</v>
      </c>
      <c r="I46" s="185">
        <f>'Stock Table 2'!H21</f>
        <v>37.55690304163133</v>
      </c>
      <c r="J46" s="185">
        <f>'Stock Table 2'!I21</f>
        <v>37.056723756533408</v>
      </c>
      <c r="K46" s="185">
        <f>'Stock Table 2'!J21</f>
        <v>36.64889891976302</v>
      </c>
      <c r="L46" s="176"/>
    </row>
    <row r="47" spans="2:12" ht="14.4" thickBot="1" x14ac:dyDescent="0.3">
      <c r="B47" s="173"/>
      <c r="C47" s="178"/>
      <c r="D47" s="179" t="s">
        <v>19</v>
      </c>
      <c r="E47" s="185">
        <f>'Stock Table 2'!D43</f>
        <v>43.594432046652742</v>
      </c>
      <c r="F47" s="185">
        <f>'Stock Table 2'!E43</f>
        <v>43.089303188648017</v>
      </c>
      <c r="G47" s="185">
        <f>'Stock Table 2'!F43</f>
        <v>42.720606700466774</v>
      </c>
      <c r="H47" s="185">
        <f>'Stock Table 2'!G43</f>
        <v>42.630906878079607</v>
      </c>
      <c r="I47" s="185">
        <f>'Stock Table 2'!H43</f>
        <v>42.569829229913246</v>
      </c>
      <c r="J47" s="185">
        <f>'Stock Table 2'!I43</f>
        <v>42.577440850931517</v>
      </c>
      <c r="K47" s="185">
        <f>'Stock Table 2'!J43</f>
        <v>42.64751122226869</v>
      </c>
      <c r="L47" s="176"/>
    </row>
    <row r="48" spans="2:12" ht="14.4" thickBot="1" x14ac:dyDescent="0.3">
      <c r="B48" s="181"/>
      <c r="C48" s="182"/>
      <c r="D48" s="182"/>
      <c r="E48" s="182"/>
      <c r="F48" s="182"/>
      <c r="G48" s="182"/>
      <c r="H48" s="182"/>
      <c r="I48" s="182"/>
      <c r="J48" s="182"/>
      <c r="K48" s="182"/>
      <c r="L48" s="183"/>
    </row>
    <row r="49" spans="2:12" ht="14.4" thickBot="1" x14ac:dyDescent="0.3"/>
    <row r="50" spans="2:12" x14ac:dyDescent="0.25">
      <c r="B50" s="170"/>
      <c r="C50" s="171"/>
      <c r="D50" s="171"/>
      <c r="E50" s="171"/>
      <c r="F50" s="171"/>
      <c r="G50" s="171"/>
      <c r="H50" s="171"/>
      <c r="I50" s="171"/>
      <c r="J50" s="171"/>
      <c r="K50" s="171"/>
      <c r="L50" s="172"/>
    </row>
    <row r="51" spans="2:12" ht="29.25" customHeight="1" x14ac:dyDescent="0.25">
      <c r="B51" s="173"/>
      <c r="C51" s="174"/>
      <c r="D51" s="175"/>
      <c r="E51" s="175"/>
      <c r="F51" s="210" t="s">
        <v>129</v>
      </c>
      <c r="G51" s="210"/>
      <c r="H51" s="210"/>
      <c r="I51" s="210"/>
      <c r="J51" s="210"/>
      <c r="K51" s="210"/>
      <c r="L51" s="176"/>
    </row>
    <row r="52" spans="2:12" ht="15" customHeight="1" x14ac:dyDescent="0.25">
      <c r="B52" s="173"/>
      <c r="C52" s="174"/>
      <c r="D52" s="177"/>
      <c r="E52" s="177"/>
      <c r="F52" s="209" t="s">
        <v>128</v>
      </c>
      <c r="G52" s="209"/>
      <c r="H52" s="209"/>
      <c r="I52" s="209"/>
      <c r="J52" s="209"/>
      <c r="K52" s="209"/>
      <c r="L52" s="176"/>
    </row>
    <row r="53" spans="2:12" x14ac:dyDescent="0.25">
      <c r="B53" s="173"/>
      <c r="C53" s="178"/>
      <c r="D53" s="178"/>
      <c r="E53" s="178"/>
      <c r="F53" s="178"/>
      <c r="G53" s="178"/>
      <c r="H53" s="178"/>
      <c r="I53" s="178"/>
      <c r="J53" s="178"/>
      <c r="K53" s="178"/>
      <c r="L53" s="176"/>
    </row>
    <row r="54" spans="2:12" ht="14.4" thickBot="1" x14ac:dyDescent="0.3">
      <c r="B54" s="173"/>
      <c r="C54" s="179" t="s">
        <v>123</v>
      </c>
      <c r="D54" s="179" t="s">
        <v>148</v>
      </c>
      <c r="E54" s="179"/>
      <c r="F54" s="179">
        <v>2016</v>
      </c>
      <c r="G54" s="179">
        <v>2017</v>
      </c>
      <c r="H54" s="179">
        <v>2018</v>
      </c>
      <c r="I54" s="179">
        <v>2019</v>
      </c>
      <c r="J54" s="179">
        <v>2020</v>
      </c>
      <c r="K54" s="179">
        <v>2021</v>
      </c>
      <c r="L54" s="176"/>
    </row>
    <row r="55" spans="2:12" ht="14.4" thickBot="1" x14ac:dyDescent="0.3">
      <c r="B55" s="173"/>
      <c r="C55" s="179" t="s">
        <v>2</v>
      </c>
      <c r="D55" s="179" t="s">
        <v>121</v>
      </c>
      <c r="E55" s="178"/>
      <c r="F55" s="186">
        <f>'Savings Table 2'!D96</f>
        <v>-1.36999033926418E-2</v>
      </c>
      <c r="G55" s="186">
        <f>'Savings Table 2'!E96</f>
        <v>0.637833740442598</v>
      </c>
      <c r="H55" s="186">
        <f>'Savings Table 2'!F96</f>
        <v>1.0693773713428101</v>
      </c>
      <c r="I55" s="186">
        <f>'Savings Table 2'!G96</f>
        <v>1.50428717697849</v>
      </c>
      <c r="J55" s="186">
        <f>'Savings Table 2'!H96</f>
        <v>0.30383071886303498</v>
      </c>
      <c r="K55" s="186">
        <f>'Savings Table 2'!I96</f>
        <v>0.27169583307355999</v>
      </c>
      <c r="L55" s="176"/>
    </row>
    <row r="56" spans="2:12" ht="14.4" thickBot="1" x14ac:dyDescent="0.3">
      <c r="B56" s="181"/>
      <c r="C56" s="182"/>
      <c r="D56" s="182"/>
      <c r="E56" s="182"/>
      <c r="F56" s="182"/>
      <c r="G56" s="182"/>
      <c r="H56" s="182"/>
      <c r="I56" s="182"/>
      <c r="J56" s="182"/>
      <c r="K56" s="182"/>
      <c r="L56" s="183"/>
    </row>
  </sheetData>
  <mergeCells count="12">
    <mergeCell ref="E23:K23"/>
    <mergeCell ref="E31:K31"/>
    <mergeCell ref="E32:K32"/>
    <mergeCell ref="F51:K51"/>
    <mergeCell ref="F52:K52"/>
    <mergeCell ref="E41:K41"/>
    <mergeCell ref="E42:K42"/>
    <mergeCell ref="E3:K3"/>
    <mergeCell ref="E4:K4"/>
    <mergeCell ref="E12:K12"/>
    <mergeCell ref="E13:K13"/>
    <mergeCell ref="E22:K2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B1:L60"/>
  <sheetViews>
    <sheetView showGridLines="0" zoomScaleNormal="100" workbookViewId="0"/>
  </sheetViews>
  <sheetFormatPr defaultColWidth="8.69921875" defaultRowHeight="13.8" x14ac:dyDescent="0.25"/>
  <cols>
    <col min="1" max="1" width="3.19921875" style="169" customWidth="1"/>
    <col min="2" max="2" width="2.19921875" style="169" customWidth="1"/>
    <col min="3" max="3" width="12.69921875" style="169" bestFit="1" customWidth="1"/>
    <col min="4" max="4" width="22.09765625" style="169" bestFit="1" customWidth="1"/>
    <col min="5" max="16384" width="8.69921875" style="169"/>
  </cols>
  <sheetData>
    <row r="1" spans="2:12" ht="14.4" thickBot="1" x14ac:dyDescent="0.3"/>
    <row r="2" spans="2:12" x14ac:dyDescent="0.25">
      <c r="B2" s="170"/>
      <c r="C2" s="171"/>
      <c r="D2" s="171"/>
      <c r="E2" s="171"/>
      <c r="F2" s="171"/>
      <c r="G2" s="171"/>
      <c r="H2" s="171"/>
      <c r="I2" s="171"/>
      <c r="J2" s="171"/>
      <c r="K2" s="171"/>
      <c r="L2" s="172"/>
    </row>
    <row r="3" spans="2:12" ht="15" customHeight="1" x14ac:dyDescent="0.25">
      <c r="B3" s="173"/>
      <c r="C3" s="174"/>
      <c r="D3" s="175"/>
      <c r="E3" s="210" t="s">
        <v>124</v>
      </c>
      <c r="F3" s="210"/>
      <c r="G3" s="210"/>
      <c r="H3" s="210"/>
      <c r="I3" s="210"/>
      <c r="J3" s="210"/>
      <c r="K3" s="210"/>
      <c r="L3" s="176"/>
    </row>
    <row r="4" spans="2:12" x14ac:dyDescent="0.25">
      <c r="B4" s="173"/>
      <c r="C4" s="174"/>
      <c r="D4" s="177"/>
      <c r="E4" s="209" t="s">
        <v>122</v>
      </c>
      <c r="F4" s="209"/>
      <c r="G4" s="209"/>
      <c r="H4" s="209"/>
      <c r="I4" s="209"/>
      <c r="J4" s="209"/>
      <c r="K4" s="209"/>
      <c r="L4" s="176"/>
    </row>
    <row r="5" spans="2:12" x14ac:dyDescent="0.25">
      <c r="B5" s="173"/>
      <c r="C5" s="178"/>
      <c r="D5" s="178"/>
      <c r="E5" s="178"/>
      <c r="F5" s="178"/>
      <c r="G5" s="178"/>
      <c r="H5" s="178"/>
      <c r="I5" s="178"/>
      <c r="J5" s="178"/>
      <c r="K5" s="178"/>
      <c r="L5" s="176"/>
    </row>
    <row r="6" spans="2:12" ht="14.4" thickBot="1" x14ac:dyDescent="0.3">
      <c r="B6" s="173"/>
      <c r="C6" s="179"/>
      <c r="D6" s="179" t="s">
        <v>21</v>
      </c>
      <c r="E6" s="179">
        <v>2015</v>
      </c>
      <c r="F6" s="179">
        <v>2016</v>
      </c>
      <c r="G6" s="179">
        <v>2017</v>
      </c>
      <c r="H6" s="179">
        <v>2018</v>
      </c>
      <c r="I6" s="179">
        <v>2019</v>
      </c>
      <c r="J6" s="179">
        <v>2020</v>
      </c>
      <c r="K6" s="179">
        <v>2021</v>
      </c>
      <c r="L6" s="176"/>
    </row>
    <row r="7" spans="2:12" ht="14.4" thickBot="1" x14ac:dyDescent="0.3">
      <c r="B7" s="173"/>
      <c r="C7" s="178"/>
      <c r="D7" s="179" t="s">
        <v>30</v>
      </c>
      <c r="E7" s="180">
        <f>'Sales Table 3'!E93</f>
        <v>0.70381229333277895</v>
      </c>
      <c r="F7" s="180">
        <f>'Sales Table 3'!F93</f>
        <v>0.63622217612128318</v>
      </c>
      <c r="G7" s="180">
        <f>'Sales Table 3'!G93</f>
        <v>0.4847501234714332</v>
      </c>
      <c r="H7" s="180">
        <f>'Sales Table 3'!H93</f>
        <v>0.4620052967565777</v>
      </c>
      <c r="I7" s="180">
        <f>'Sales Table 3'!I93</f>
        <v>0.33008883648685233</v>
      </c>
      <c r="J7" s="180">
        <f>'Sales Table 3'!J93</f>
        <v>0.47990160527951736</v>
      </c>
      <c r="K7" s="180">
        <f>'Sales Table 3'!K93</f>
        <v>0.47334097856557594</v>
      </c>
      <c r="L7" s="176"/>
    </row>
    <row r="8" spans="2:12" ht="14.4" thickBot="1" x14ac:dyDescent="0.3">
      <c r="B8" s="173"/>
      <c r="C8" s="178"/>
      <c r="D8" s="179" t="s">
        <v>25</v>
      </c>
      <c r="E8" s="180">
        <f>'Sales Table 3'!E94</f>
        <v>0.25136245632646376</v>
      </c>
      <c r="F8" s="180">
        <f>'Sales Table 3'!F94</f>
        <v>0.32334118879235757</v>
      </c>
      <c r="G8" s="180">
        <f>'Sales Table 3'!G94</f>
        <v>0.47628405410160018</v>
      </c>
      <c r="H8" s="180">
        <f>'Sales Table 3'!H94</f>
        <v>0.50209313715755322</v>
      </c>
      <c r="I8" s="180">
        <f>'Sales Table 3'!I94</f>
        <v>0.62819271528454501</v>
      </c>
      <c r="J8" s="180">
        <f>'Sales Table 3'!J94</f>
        <v>0.4646995766665033</v>
      </c>
      <c r="K8" s="180">
        <f>'Sales Table 3'!K94</f>
        <v>0.47244688842211474</v>
      </c>
      <c r="L8" s="176"/>
    </row>
    <row r="9" spans="2:12" ht="14.4" thickBot="1" x14ac:dyDescent="0.3">
      <c r="B9" s="173"/>
      <c r="C9" s="178"/>
      <c r="D9" s="179" t="s">
        <v>31</v>
      </c>
      <c r="E9" s="180">
        <f>'Sales Table 3'!E95</f>
        <v>4.4825250340757329E-2</v>
      </c>
      <c r="F9" s="180">
        <f>'Sales Table 3'!F95</f>
        <v>4.0436635086359356E-2</v>
      </c>
      <c r="G9" s="180">
        <f>'Sales Table 3'!G95</f>
        <v>3.8965822426966432E-2</v>
      </c>
      <c r="H9" s="180">
        <f>'Sales Table 3'!H95</f>
        <v>3.5901566085869037E-2</v>
      </c>
      <c r="I9" s="180">
        <f>'Sales Table 3'!I95</f>
        <v>4.1718448228602691E-2</v>
      </c>
      <c r="J9" s="180">
        <f>'Sales Table 3'!J95</f>
        <v>5.5398818053979212E-2</v>
      </c>
      <c r="K9" s="180">
        <f>'Sales Table 3'!K95</f>
        <v>5.4212133012309219E-2</v>
      </c>
      <c r="L9" s="176"/>
    </row>
    <row r="10" spans="2:12" ht="14.4" thickBot="1" x14ac:dyDescent="0.3">
      <c r="B10" s="181"/>
      <c r="C10" s="182"/>
      <c r="D10" s="182"/>
      <c r="E10" s="182"/>
      <c r="F10" s="182"/>
      <c r="G10" s="182"/>
      <c r="H10" s="182"/>
      <c r="I10" s="182"/>
      <c r="J10" s="182"/>
      <c r="K10" s="182"/>
      <c r="L10" s="183"/>
    </row>
    <row r="11" spans="2:12" ht="14.4" thickBot="1" x14ac:dyDescent="0.3"/>
    <row r="12" spans="2:12" x14ac:dyDescent="0.25">
      <c r="B12" s="170"/>
      <c r="C12" s="171"/>
      <c r="D12" s="171"/>
      <c r="E12" s="171"/>
      <c r="F12" s="171"/>
      <c r="G12" s="171"/>
      <c r="H12" s="171"/>
      <c r="I12" s="171"/>
      <c r="J12" s="171"/>
      <c r="K12" s="171"/>
      <c r="L12" s="172"/>
    </row>
    <row r="13" spans="2:12" ht="15" customHeight="1" x14ac:dyDescent="0.25">
      <c r="B13" s="173"/>
      <c r="C13" s="174"/>
      <c r="D13" s="175"/>
      <c r="E13" s="210" t="s">
        <v>150</v>
      </c>
      <c r="F13" s="210"/>
      <c r="G13" s="210"/>
      <c r="H13" s="210"/>
      <c r="I13" s="210"/>
      <c r="J13" s="210"/>
      <c r="K13" s="210"/>
      <c r="L13" s="176"/>
    </row>
    <row r="14" spans="2:12" x14ac:dyDescent="0.25">
      <c r="B14" s="173"/>
      <c r="C14" s="174"/>
      <c r="D14" s="177"/>
      <c r="E14" s="209" t="s">
        <v>122</v>
      </c>
      <c r="F14" s="209"/>
      <c r="G14" s="209"/>
      <c r="H14" s="209"/>
      <c r="I14" s="209"/>
      <c r="J14" s="209"/>
      <c r="K14" s="209"/>
      <c r="L14" s="176"/>
    </row>
    <row r="15" spans="2:12" ht="16.2" customHeight="1" x14ac:dyDescent="0.25">
      <c r="B15" s="173"/>
      <c r="C15" s="184"/>
      <c r="D15" s="178"/>
      <c r="E15" s="205"/>
      <c r="F15" s="205"/>
      <c r="G15" s="205"/>
      <c r="H15" s="205"/>
      <c r="I15" s="205"/>
      <c r="J15" s="205"/>
      <c r="K15" s="205"/>
      <c r="L15" s="176"/>
    </row>
    <row r="16" spans="2:12" x14ac:dyDescent="0.25">
      <c r="B16" s="173"/>
      <c r="C16" s="178"/>
      <c r="D16" s="178"/>
      <c r="E16" s="178"/>
      <c r="F16" s="178"/>
      <c r="G16" s="178"/>
      <c r="H16" s="178"/>
      <c r="I16" s="178"/>
      <c r="J16" s="178"/>
      <c r="K16" s="178"/>
      <c r="L16" s="176"/>
    </row>
    <row r="17" spans="2:12" ht="14.4" thickBot="1" x14ac:dyDescent="0.3">
      <c r="B17" s="173"/>
      <c r="C17" s="179"/>
      <c r="D17" s="179" t="s">
        <v>21</v>
      </c>
      <c r="E17" s="179">
        <v>2015</v>
      </c>
      <c r="F17" s="179">
        <v>2016</v>
      </c>
      <c r="G17" s="179">
        <v>2017</v>
      </c>
      <c r="H17" s="179">
        <v>2018</v>
      </c>
      <c r="I17" s="179">
        <v>2019</v>
      </c>
      <c r="J17" s="179">
        <v>2020</v>
      </c>
      <c r="K17" s="179">
        <v>2021</v>
      </c>
      <c r="L17" s="176"/>
    </row>
    <row r="18" spans="2:12" ht="14.4" thickBot="1" x14ac:dyDescent="0.3">
      <c r="B18" s="173"/>
      <c r="C18" s="178"/>
      <c r="D18" s="179" t="s">
        <v>30</v>
      </c>
      <c r="E18" s="180">
        <f>'Sales Table 4'!E93</f>
        <v>0.70381229333277895</v>
      </c>
      <c r="F18" s="180">
        <f>'Sales Table 4'!F93</f>
        <v>0.70552127056022751</v>
      </c>
      <c r="G18" s="180">
        <f>'Sales Table 4'!G93</f>
        <v>0.69847663825196915</v>
      </c>
      <c r="H18" s="180">
        <f>'Sales Table 4'!H93</f>
        <v>0.68497705240882478</v>
      </c>
      <c r="I18" s="180">
        <f>'Sales Table 4'!I93</f>
        <v>0.67654045304519372</v>
      </c>
      <c r="J18" s="180">
        <f>'Sales Table 4'!J93</f>
        <v>0.67194411556749134</v>
      </c>
      <c r="K18" s="180">
        <f>'Sales Table 4'!K93</f>
        <v>0.66877799351224387</v>
      </c>
      <c r="L18" s="176"/>
    </row>
    <row r="19" spans="2:12" ht="14.4" thickBot="1" x14ac:dyDescent="0.3">
      <c r="B19" s="173"/>
      <c r="C19" s="178"/>
      <c r="D19" s="179" t="s">
        <v>25</v>
      </c>
      <c r="E19" s="180">
        <f>'Sales Table 4'!E94</f>
        <v>0.25136245632646376</v>
      </c>
      <c r="F19" s="180">
        <f>'Sales Table 4'!F94</f>
        <v>0.24938788602420134</v>
      </c>
      <c r="G19" s="180">
        <f>'Sales Table 4'!G94</f>
        <v>0.25696231132069874</v>
      </c>
      <c r="H19" s="180">
        <f>'Sales Table 4'!H94</f>
        <v>0.2716185430983849</v>
      </c>
      <c r="I19" s="180">
        <f>'Sales Table 4'!I94</f>
        <v>0.28081890294186646</v>
      </c>
      <c r="J19" s="180">
        <f>'Sales Table 4'!J94</f>
        <v>0.28583715869355397</v>
      </c>
      <c r="K19" s="180">
        <f>'Sales Table 4'!K94</f>
        <v>0.28926210494509769</v>
      </c>
      <c r="L19" s="176"/>
    </row>
    <row r="20" spans="2:12" ht="14.4" thickBot="1" x14ac:dyDescent="0.3">
      <c r="B20" s="173"/>
      <c r="C20" s="178"/>
      <c r="D20" s="179" t="s">
        <v>31</v>
      </c>
      <c r="E20" s="180">
        <f>'Sales Table 4'!E95</f>
        <v>4.4825250340757301E-2</v>
      </c>
      <c r="F20" s="180">
        <f>'Sales Table 4'!F95</f>
        <v>4.5090843415571229E-2</v>
      </c>
      <c r="G20" s="180">
        <f>'Sales Table 4'!G95</f>
        <v>4.4561050427332126E-2</v>
      </c>
      <c r="H20" s="180">
        <f>'Sales Table 4'!H95</f>
        <v>4.3404404492790261E-2</v>
      </c>
      <c r="I20" s="180">
        <f>'Sales Table 4'!I95</f>
        <v>4.2640644012939648E-2</v>
      </c>
      <c r="J20" s="180">
        <f>'Sales Table 4'!J95</f>
        <v>4.2218725738954584E-2</v>
      </c>
      <c r="K20" s="180">
        <f>'Sales Table 4'!K95</f>
        <v>4.1959901542658537E-2</v>
      </c>
      <c r="L20" s="176"/>
    </row>
    <row r="21" spans="2:12" ht="14.4" thickBot="1" x14ac:dyDescent="0.3">
      <c r="B21" s="181"/>
      <c r="C21" s="182"/>
      <c r="D21" s="182"/>
      <c r="E21" s="182"/>
      <c r="F21" s="182"/>
      <c r="G21" s="182"/>
      <c r="H21" s="182"/>
      <c r="I21" s="182"/>
      <c r="J21" s="182"/>
      <c r="K21" s="182"/>
      <c r="L21" s="183"/>
    </row>
    <row r="22" spans="2:12" ht="14.4" thickBot="1" x14ac:dyDescent="0.3"/>
    <row r="23" spans="2:12" x14ac:dyDescent="0.25">
      <c r="B23" s="170"/>
      <c r="C23" s="171"/>
      <c r="D23" s="171"/>
      <c r="E23" s="171"/>
      <c r="F23" s="171"/>
      <c r="G23" s="171"/>
      <c r="H23" s="171"/>
      <c r="I23" s="171"/>
      <c r="J23" s="171"/>
      <c r="K23" s="171"/>
      <c r="L23" s="172"/>
    </row>
    <row r="24" spans="2:12" ht="15" customHeight="1" x14ac:dyDescent="0.25">
      <c r="B24" s="173"/>
      <c r="C24" s="174"/>
      <c r="D24" s="187"/>
      <c r="E24" s="210" t="s">
        <v>126</v>
      </c>
      <c r="F24" s="210"/>
      <c r="G24" s="210"/>
      <c r="H24" s="210"/>
      <c r="I24" s="210"/>
      <c r="J24" s="210"/>
      <c r="K24" s="210"/>
      <c r="L24" s="176"/>
    </row>
    <row r="25" spans="2:12" x14ac:dyDescent="0.25">
      <c r="B25" s="173"/>
      <c r="C25" s="174"/>
      <c r="D25" s="177"/>
      <c r="E25" s="209" t="s">
        <v>122</v>
      </c>
      <c r="F25" s="209"/>
      <c r="G25" s="209"/>
      <c r="H25" s="209"/>
      <c r="I25" s="209"/>
      <c r="J25" s="209"/>
      <c r="K25" s="209"/>
      <c r="L25" s="176"/>
    </row>
    <row r="26" spans="2:12" x14ac:dyDescent="0.25">
      <c r="B26" s="173"/>
      <c r="C26" s="178"/>
      <c r="D26" s="178"/>
      <c r="E26" s="178"/>
      <c r="F26" s="178"/>
      <c r="G26" s="178"/>
      <c r="H26" s="178"/>
      <c r="I26" s="178"/>
      <c r="J26" s="178"/>
      <c r="K26" s="178"/>
      <c r="L26" s="176"/>
    </row>
    <row r="27" spans="2:12" ht="14.4" thickBot="1" x14ac:dyDescent="0.3">
      <c r="B27" s="173"/>
      <c r="C27" s="179"/>
      <c r="D27" s="179" t="s">
        <v>21</v>
      </c>
      <c r="E27" s="179">
        <v>2015</v>
      </c>
      <c r="F27" s="179">
        <v>2016</v>
      </c>
      <c r="G27" s="179">
        <v>2017</v>
      </c>
      <c r="H27" s="179">
        <v>2018</v>
      </c>
      <c r="I27" s="179">
        <v>2019</v>
      </c>
      <c r="J27" s="179">
        <v>2020</v>
      </c>
      <c r="K27" s="179">
        <v>2021</v>
      </c>
      <c r="L27" s="176"/>
    </row>
    <row r="28" spans="2:12" ht="14.4" thickBot="1" x14ac:dyDescent="0.3">
      <c r="B28" s="173"/>
      <c r="C28" s="178"/>
      <c r="D28" s="179" t="s">
        <v>30</v>
      </c>
      <c r="E28" s="180">
        <f>'Stock Table 3'!E91</f>
        <v>0.741577802101683</v>
      </c>
      <c r="F28" s="180">
        <f>'Stock Table 3'!F91</f>
        <v>0.69492775090337999</v>
      </c>
      <c r="G28" s="180">
        <f>'Stock Table 3'!G91</f>
        <v>0.62169675783251299</v>
      </c>
      <c r="H28" s="180">
        <f>'Stock Table 3'!H91</f>
        <v>0.55433399628049096</v>
      </c>
      <c r="I28" s="180">
        <f>'Stock Table 3'!I91</f>
        <v>0.47329337285395601</v>
      </c>
      <c r="J28" s="180">
        <f>'Stock Table 3'!J91</f>
        <v>0.433714545191412</v>
      </c>
      <c r="K28" s="180">
        <f>'Stock Table 3'!K91</f>
        <v>0.40043036320813802</v>
      </c>
      <c r="L28" s="176"/>
    </row>
    <row r="29" spans="2:12" ht="14.4" thickBot="1" x14ac:dyDescent="0.3">
      <c r="B29" s="173"/>
      <c r="C29" s="178"/>
      <c r="D29" s="179" t="s">
        <v>25</v>
      </c>
      <c r="E29" s="180">
        <f>'Stock Table 3'!E92</f>
        <v>0.160825794936237</v>
      </c>
      <c r="F29" s="180">
        <f>'Stock Table 3'!F92</f>
        <v>0.22989544458650399</v>
      </c>
      <c r="G29" s="180">
        <f>'Stock Table 3'!G92</f>
        <v>0.32209361555979099</v>
      </c>
      <c r="H29" s="180">
        <f>'Stock Table 3'!H92</f>
        <v>0.40329031199156901</v>
      </c>
      <c r="I29" s="180">
        <f>'Stock Table 3'!I92</f>
        <v>0.49133145932307198</v>
      </c>
      <c r="J29" s="180">
        <f>'Stock Table 3'!J92</f>
        <v>0.53178457231141796</v>
      </c>
      <c r="K29" s="180">
        <f>'Stock Table 3'!K92</f>
        <v>0.56454816648199102</v>
      </c>
      <c r="L29" s="176"/>
    </row>
    <row r="30" spans="2:12" ht="14.4" thickBot="1" x14ac:dyDescent="0.3">
      <c r="B30" s="173"/>
      <c r="C30" s="178"/>
      <c r="D30" s="179" t="s">
        <v>31</v>
      </c>
      <c r="E30" s="180">
        <f>'Stock Table 3'!E93</f>
        <v>9.7596402962079706E-2</v>
      </c>
      <c r="F30" s="180">
        <f>'Stock Table 3'!F93</f>
        <v>7.5176804510116699E-2</v>
      </c>
      <c r="G30" s="180">
        <f>'Stock Table 3'!G93</f>
        <v>5.6209626607695899E-2</v>
      </c>
      <c r="H30" s="180">
        <f>'Stock Table 3'!H93</f>
        <v>4.2375691727939702E-2</v>
      </c>
      <c r="I30" s="180">
        <f>'Stock Table 3'!I93</f>
        <v>3.53751678229716E-2</v>
      </c>
      <c r="J30" s="180">
        <f>'Stock Table 3'!J93</f>
        <v>3.4500882497169399E-2</v>
      </c>
      <c r="K30" s="180">
        <f>'Stock Table 3'!K93</f>
        <v>3.5021470309871398E-2</v>
      </c>
      <c r="L30" s="176"/>
    </row>
    <row r="31" spans="2:12" ht="14.4" thickBot="1" x14ac:dyDescent="0.3">
      <c r="B31" s="181"/>
      <c r="C31" s="182"/>
      <c r="D31" s="182"/>
      <c r="E31" s="182"/>
      <c r="F31" s="182"/>
      <c r="G31" s="182"/>
      <c r="H31" s="182"/>
      <c r="I31" s="182"/>
      <c r="J31" s="182"/>
      <c r="K31" s="182"/>
      <c r="L31" s="183"/>
    </row>
    <row r="32" spans="2:12" ht="14.4" thickBot="1" x14ac:dyDescent="0.3"/>
    <row r="33" spans="2:12" x14ac:dyDescent="0.25">
      <c r="B33" s="170"/>
      <c r="C33" s="171"/>
      <c r="D33" s="171"/>
      <c r="E33" s="171"/>
      <c r="F33" s="171"/>
      <c r="G33" s="171"/>
      <c r="H33" s="171"/>
      <c r="I33" s="171"/>
      <c r="J33" s="171"/>
      <c r="K33" s="171"/>
      <c r="L33" s="172"/>
    </row>
    <row r="34" spans="2:12" ht="15" customHeight="1" x14ac:dyDescent="0.25">
      <c r="B34" s="173"/>
      <c r="C34" s="174"/>
      <c r="D34" s="175"/>
      <c r="E34" s="210" t="s">
        <v>151</v>
      </c>
      <c r="F34" s="210"/>
      <c r="G34" s="210"/>
      <c r="H34" s="210"/>
      <c r="I34" s="210"/>
      <c r="J34" s="210"/>
      <c r="K34" s="210"/>
      <c r="L34" s="176"/>
    </row>
    <row r="35" spans="2:12" x14ac:dyDescent="0.25">
      <c r="B35" s="173"/>
      <c r="C35" s="174"/>
      <c r="D35" s="177"/>
      <c r="E35" s="209" t="s">
        <v>122</v>
      </c>
      <c r="F35" s="209"/>
      <c r="G35" s="209"/>
      <c r="H35" s="209"/>
      <c r="I35" s="209"/>
      <c r="J35" s="209"/>
      <c r="K35" s="209"/>
      <c r="L35" s="176"/>
    </row>
    <row r="36" spans="2:12" ht="16.2" customHeight="1" x14ac:dyDescent="0.25">
      <c r="B36" s="173"/>
      <c r="C36" s="184"/>
      <c r="D36" s="178"/>
      <c r="E36" s="205"/>
      <c r="F36" s="205"/>
      <c r="G36" s="205"/>
      <c r="H36" s="205"/>
      <c r="I36" s="205"/>
      <c r="J36" s="205"/>
      <c r="K36" s="205"/>
      <c r="L36" s="176"/>
    </row>
    <row r="37" spans="2:12" x14ac:dyDescent="0.25">
      <c r="B37" s="173"/>
      <c r="C37" s="178"/>
      <c r="D37" s="178"/>
      <c r="E37" s="178"/>
      <c r="F37" s="178"/>
      <c r="G37" s="178"/>
      <c r="H37" s="178"/>
      <c r="I37" s="178"/>
      <c r="J37" s="178"/>
      <c r="K37" s="178"/>
      <c r="L37" s="176"/>
    </row>
    <row r="38" spans="2:12" ht="14.4" thickBot="1" x14ac:dyDescent="0.3">
      <c r="B38" s="173"/>
      <c r="C38" s="179"/>
      <c r="D38" s="179" t="s">
        <v>21</v>
      </c>
      <c r="E38" s="179">
        <v>2015</v>
      </c>
      <c r="F38" s="179">
        <v>2016</v>
      </c>
      <c r="G38" s="179">
        <v>2017</v>
      </c>
      <c r="H38" s="179">
        <v>2018</v>
      </c>
      <c r="I38" s="179">
        <v>2019</v>
      </c>
      <c r="J38" s="179">
        <v>2020</v>
      </c>
      <c r="K38" s="179">
        <v>2021</v>
      </c>
      <c r="L38" s="176"/>
    </row>
    <row r="39" spans="2:12" ht="14.4" thickBot="1" x14ac:dyDescent="0.3">
      <c r="B39" s="173"/>
      <c r="C39" s="178"/>
      <c r="D39" s="179" t="s">
        <v>30</v>
      </c>
      <c r="E39" s="180">
        <f>'Stock Table 4'!E97</f>
        <v>0.741577802101683</v>
      </c>
      <c r="F39" s="180">
        <f>'Stock Table 4'!F97</f>
        <v>0.71024725336231398</v>
      </c>
      <c r="G39" s="180">
        <f>'Stock Table 4'!G97</f>
        <v>0.68177825760820099</v>
      </c>
      <c r="H39" s="180">
        <f>'Stock Table 4'!H97</f>
        <v>0.65544826387692201</v>
      </c>
      <c r="I39" s="180">
        <f>'Stock Table 4'!I97</f>
        <v>0.63362853190373603</v>
      </c>
      <c r="J39" s="180">
        <f>'Stock Table 4'!J97</f>
        <v>0.61295336573854597</v>
      </c>
      <c r="K39" s="180">
        <f>'Stock Table 4'!K97</f>
        <v>0.59457054106643603</v>
      </c>
      <c r="L39" s="176"/>
    </row>
    <row r="40" spans="2:12" ht="14.4" thickBot="1" x14ac:dyDescent="0.3">
      <c r="B40" s="173"/>
      <c r="C40" s="178"/>
      <c r="D40" s="179" t="s">
        <v>25</v>
      </c>
      <c r="E40" s="180">
        <f>'Stock Table 4'!E98</f>
        <v>0.160825794936237</v>
      </c>
      <c r="F40" s="180">
        <f>'Stock Table 4'!F98</f>
        <v>0.21354706640385299</v>
      </c>
      <c r="G40" s="180">
        <f>'Stock Table 4'!G98</f>
        <v>0.259857858183412</v>
      </c>
      <c r="H40" s="180">
        <f>'Stock Table 4'!H98</f>
        <v>0.29856746584536797</v>
      </c>
      <c r="I40" s="180">
        <f>'Stock Table 4'!I98</f>
        <v>0.327523805683748</v>
      </c>
      <c r="J40" s="180">
        <f>'Stock Table 4'!J98</f>
        <v>0.35184601245726799</v>
      </c>
      <c r="K40" s="180">
        <f>'Stock Table 4'!K98</f>
        <v>0.37183760013114497</v>
      </c>
      <c r="L40" s="176"/>
    </row>
    <row r="41" spans="2:12" ht="14.4" thickBot="1" x14ac:dyDescent="0.3">
      <c r="B41" s="173"/>
      <c r="C41" s="178"/>
      <c r="D41" s="179" t="s">
        <v>31</v>
      </c>
      <c r="E41" s="180">
        <f>'Stock Table 4'!E99</f>
        <v>9.7596402962079706E-2</v>
      </c>
      <c r="F41" s="180">
        <f>'Stock Table 4'!F99</f>
        <v>7.6205680233833006E-2</v>
      </c>
      <c r="G41" s="180">
        <f>'Stock Table 4'!G99</f>
        <v>5.8363884208387402E-2</v>
      </c>
      <c r="H41" s="180">
        <f>'Stock Table 4'!H99</f>
        <v>4.5984270277709599E-2</v>
      </c>
      <c r="I41" s="180">
        <f>'Stock Table 4'!I99</f>
        <v>3.8847662412515901E-2</v>
      </c>
      <c r="J41" s="180">
        <f>'Stock Table 4'!J99</f>
        <v>3.5200621804185997E-2</v>
      </c>
      <c r="K41" s="180">
        <f>'Stock Table 4'!K99</f>
        <v>3.3591858802419897E-2</v>
      </c>
      <c r="L41" s="176"/>
    </row>
    <row r="42" spans="2:12" ht="14.4" thickBot="1" x14ac:dyDescent="0.3">
      <c r="B42" s="181"/>
      <c r="C42" s="182"/>
      <c r="D42" s="182"/>
      <c r="E42" s="182"/>
      <c r="F42" s="182"/>
      <c r="G42" s="182"/>
      <c r="H42" s="182"/>
      <c r="I42" s="182"/>
      <c r="J42" s="182"/>
      <c r="K42" s="182"/>
      <c r="L42" s="183"/>
    </row>
    <row r="43" spans="2:12" ht="14.4" thickBot="1" x14ac:dyDescent="0.3"/>
    <row r="44" spans="2:12" x14ac:dyDescent="0.25">
      <c r="B44" s="170"/>
      <c r="C44" s="171"/>
      <c r="D44" s="171"/>
      <c r="E44" s="171"/>
      <c r="F44" s="171"/>
      <c r="G44" s="171"/>
      <c r="H44" s="171"/>
      <c r="I44" s="171"/>
      <c r="J44" s="171"/>
      <c r="K44" s="171"/>
      <c r="L44" s="172"/>
    </row>
    <row r="45" spans="2:12" ht="15" customHeight="1" x14ac:dyDescent="0.25">
      <c r="B45" s="173"/>
      <c r="C45" s="174"/>
      <c r="D45" s="175"/>
      <c r="E45" s="210" t="s">
        <v>127</v>
      </c>
      <c r="F45" s="210"/>
      <c r="G45" s="210"/>
      <c r="H45" s="210"/>
      <c r="I45" s="210"/>
      <c r="J45" s="210"/>
      <c r="K45" s="210"/>
      <c r="L45" s="176"/>
    </row>
    <row r="46" spans="2:12" x14ac:dyDescent="0.25">
      <c r="B46" s="173"/>
      <c r="C46" s="174"/>
      <c r="D46" s="177"/>
      <c r="E46" s="209" t="s">
        <v>128</v>
      </c>
      <c r="F46" s="209"/>
      <c r="G46" s="209"/>
      <c r="H46" s="209"/>
      <c r="I46" s="209"/>
      <c r="J46" s="209"/>
      <c r="K46" s="209"/>
      <c r="L46" s="176"/>
    </row>
    <row r="47" spans="2:12" ht="16.2" customHeight="1" x14ac:dyDescent="0.25">
      <c r="B47" s="173"/>
      <c r="C47" s="184"/>
      <c r="D47" s="178"/>
      <c r="E47" s="205"/>
      <c r="F47" s="205"/>
      <c r="G47" s="205"/>
      <c r="H47" s="205"/>
      <c r="I47" s="205"/>
      <c r="J47" s="205"/>
      <c r="K47" s="205"/>
      <c r="L47" s="176"/>
    </row>
    <row r="48" spans="2:12" x14ac:dyDescent="0.25">
      <c r="B48" s="173"/>
      <c r="C48" s="178"/>
      <c r="D48" s="178"/>
      <c r="E48" s="178"/>
      <c r="F48" s="178"/>
      <c r="G48" s="178"/>
      <c r="H48" s="178"/>
      <c r="I48" s="178"/>
      <c r="J48" s="178"/>
      <c r="K48" s="178"/>
      <c r="L48" s="176"/>
    </row>
    <row r="49" spans="2:12" ht="14.4" thickBot="1" x14ac:dyDescent="0.3">
      <c r="B49" s="173"/>
      <c r="C49" s="179"/>
      <c r="D49" s="179" t="s">
        <v>125</v>
      </c>
      <c r="E49" s="179">
        <v>2015</v>
      </c>
      <c r="F49" s="179">
        <v>2016</v>
      </c>
      <c r="G49" s="179">
        <v>2017</v>
      </c>
      <c r="H49" s="179">
        <v>2018</v>
      </c>
      <c r="I49" s="179">
        <v>2019</v>
      </c>
      <c r="J49" s="179">
        <v>2020</v>
      </c>
      <c r="K49" s="179">
        <v>2021</v>
      </c>
      <c r="L49" s="176"/>
    </row>
    <row r="50" spans="2:12" ht="14.4" thickBot="1" x14ac:dyDescent="0.3">
      <c r="B50" s="173"/>
      <c r="C50" s="178"/>
      <c r="D50" s="202" t="s">
        <v>157</v>
      </c>
      <c r="E50" s="185">
        <f>'Stock Table 2'!D22</f>
        <v>57.853506162143901</v>
      </c>
      <c r="F50" s="185">
        <f>'Stock Table 2'!E22</f>
        <v>54.611354852414408</v>
      </c>
      <c r="G50" s="185">
        <f>'Stock Table 2'!F22</f>
        <v>49.885570509795656</v>
      </c>
      <c r="H50" s="185">
        <f>'Stock Table 2'!G22</f>
        <v>45.788410759519785</v>
      </c>
      <c r="I50" s="185">
        <f>'Stock Table 2'!H22</f>
        <v>40.907820161504432</v>
      </c>
      <c r="J50" s="185">
        <f>'Stock Table 2'!I22</f>
        <v>38.793858598131209</v>
      </c>
      <c r="K50" s="185">
        <f>'Stock Table 2'!J22</f>
        <v>37.066688140130822</v>
      </c>
      <c r="L50" s="176"/>
    </row>
    <row r="51" spans="2:12" ht="14.4" thickBot="1" x14ac:dyDescent="0.3">
      <c r="B51" s="173"/>
      <c r="C51" s="178"/>
      <c r="D51" s="179" t="s">
        <v>19</v>
      </c>
      <c r="E51" s="185">
        <f>'Stock Table 2'!D44</f>
        <v>57.853506162143901</v>
      </c>
      <c r="F51" s="185">
        <f>'Stock Table 2'!E44</f>
        <v>55.600499753352317</v>
      </c>
      <c r="G51" s="185">
        <f>'Stock Table 2'!F44</f>
        <v>53.685609531550398</v>
      </c>
      <c r="H51" s="185">
        <f>'Stock Table 2'!G44</f>
        <v>52.327243983115473</v>
      </c>
      <c r="I51" s="185">
        <f>'Stock Table 2'!H44</f>
        <v>51.26596204038897</v>
      </c>
      <c r="J51" s="185">
        <f>'Stock Table 2'!I44</f>
        <v>50.442869419332695</v>
      </c>
      <c r="K51" s="185">
        <f>'Stock Table 2'!J44</f>
        <v>49.834461556932411</v>
      </c>
      <c r="L51" s="176"/>
    </row>
    <row r="52" spans="2:12" ht="14.4" thickBot="1" x14ac:dyDescent="0.3">
      <c r="B52" s="181"/>
      <c r="C52" s="182"/>
      <c r="D52" s="182"/>
      <c r="E52" s="182"/>
      <c r="F52" s="182"/>
      <c r="G52" s="182"/>
      <c r="H52" s="182"/>
      <c r="I52" s="182"/>
      <c r="J52" s="182"/>
      <c r="K52" s="182"/>
      <c r="L52" s="183"/>
    </row>
    <row r="53" spans="2:12" ht="14.4" thickBot="1" x14ac:dyDescent="0.3"/>
    <row r="54" spans="2:12" x14ac:dyDescent="0.25">
      <c r="B54" s="170"/>
      <c r="C54" s="171"/>
      <c r="D54" s="171"/>
      <c r="E54" s="171"/>
      <c r="F54" s="171"/>
      <c r="G54" s="171"/>
      <c r="H54" s="171"/>
      <c r="I54" s="171"/>
      <c r="J54" s="171"/>
      <c r="K54" s="171"/>
      <c r="L54" s="172"/>
    </row>
    <row r="55" spans="2:12" ht="30" customHeight="1" x14ac:dyDescent="0.25">
      <c r="B55" s="173"/>
      <c r="C55" s="174"/>
      <c r="D55" s="175"/>
      <c r="E55" s="175"/>
      <c r="F55" s="210" t="s">
        <v>129</v>
      </c>
      <c r="G55" s="210"/>
      <c r="H55" s="210"/>
      <c r="I55" s="210"/>
      <c r="J55" s="210"/>
      <c r="K55" s="210"/>
      <c r="L55" s="176"/>
    </row>
    <row r="56" spans="2:12" ht="15" customHeight="1" x14ac:dyDescent="0.25">
      <c r="B56" s="173"/>
      <c r="C56" s="174"/>
      <c r="D56" s="177"/>
      <c r="E56" s="177"/>
      <c r="F56" s="209" t="s">
        <v>128</v>
      </c>
      <c r="G56" s="209"/>
      <c r="H56" s="209"/>
      <c r="I56" s="209"/>
      <c r="J56" s="209"/>
      <c r="K56" s="209"/>
      <c r="L56" s="176"/>
    </row>
    <row r="57" spans="2:12" x14ac:dyDescent="0.25">
      <c r="B57" s="173"/>
      <c r="C57" s="178"/>
      <c r="D57" s="178"/>
      <c r="E57" s="178"/>
      <c r="F57" s="178"/>
      <c r="G57" s="178"/>
      <c r="H57" s="178"/>
      <c r="I57" s="178"/>
      <c r="J57" s="178"/>
      <c r="K57" s="178"/>
      <c r="L57" s="176"/>
    </row>
    <row r="58" spans="2:12" ht="14.4" thickBot="1" x14ac:dyDescent="0.3">
      <c r="B58" s="173"/>
      <c r="C58" s="179" t="s">
        <v>123</v>
      </c>
      <c r="D58" s="179" t="s">
        <v>148</v>
      </c>
      <c r="E58" s="179"/>
      <c r="F58" s="179">
        <v>2016</v>
      </c>
      <c r="G58" s="179">
        <v>2017</v>
      </c>
      <c r="H58" s="179">
        <v>2018</v>
      </c>
      <c r="I58" s="179">
        <v>2019</v>
      </c>
      <c r="J58" s="179">
        <v>2020</v>
      </c>
      <c r="K58" s="179">
        <v>2021</v>
      </c>
      <c r="L58" s="176"/>
    </row>
    <row r="59" spans="2:12" ht="14.4" thickBot="1" x14ac:dyDescent="0.3">
      <c r="B59" s="173"/>
      <c r="C59" s="179" t="s">
        <v>2</v>
      </c>
      <c r="D59" s="179" t="s">
        <v>121</v>
      </c>
      <c r="E59" s="178"/>
      <c r="F59" s="186">
        <f>'Savings Table 2'!D97</f>
        <v>-1.1460581897514599</v>
      </c>
      <c r="G59" s="186">
        <f>'Savings Table 2'!E97</f>
        <v>0.21825836894389899</v>
      </c>
      <c r="H59" s="186">
        <f>'Savings Table 2'!F97</f>
        <v>0.79541135695170795</v>
      </c>
      <c r="I59" s="186">
        <f>'Savings Table 2'!G97</f>
        <v>3.1211803030812901</v>
      </c>
      <c r="J59" s="186">
        <f>'Savings Table 2'!H97</f>
        <v>0.48618166289382497</v>
      </c>
      <c r="K59" s="186">
        <f>'Savings Table 2'!I97</f>
        <v>0.30118455080789602</v>
      </c>
      <c r="L59" s="176"/>
    </row>
    <row r="60" spans="2:12" ht="14.4" thickBot="1" x14ac:dyDescent="0.3">
      <c r="B60" s="181"/>
      <c r="C60" s="182"/>
      <c r="D60" s="182"/>
      <c r="E60" s="182"/>
      <c r="F60" s="182"/>
      <c r="G60" s="182"/>
      <c r="H60" s="182"/>
      <c r="I60" s="182"/>
      <c r="J60" s="182"/>
      <c r="K60" s="182"/>
      <c r="L60" s="183"/>
    </row>
  </sheetData>
  <mergeCells count="12">
    <mergeCell ref="E25:K25"/>
    <mergeCell ref="E34:K34"/>
    <mergeCell ref="E35:K35"/>
    <mergeCell ref="F55:K55"/>
    <mergeCell ref="F56:K56"/>
    <mergeCell ref="E45:K45"/>
    <mergeCell ref="E46:K46"/>
    <mergeCell ref="E3:K3"/>
    <mergeCell ref="E4:K4"/>
    <mergeCell ref="E13:K13"/>
    <mergeCell ref="E14:K14"/>
    <mergeCell ref="E24:K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B1:L86"/>
  <sheetViews>
    <sheetView showGridLines="0" zoomScaleNormal="100" workbookViewId="0"/>
  </sheetViews>
  <sheetFormatPr defaultColWidth="8.69921875" defaultRowHeight="13.8" x14ac:dyDescent="0.25"/>
  <cols>
    <col min="1" max="1" width="3.19921875" style="169" customWidth="1"/>
    <col min="2" max="2" width="2.19921875" style="169" customWidth="1"/>
    <col min="3" max="3" width="12.69921875" style="169" bestFit="1" customWidth="1"/>
    <col min="4" max="4" width="22.09765625" style="169" bestFit="1" customWidth="1"/>
    <col min="5" max="16384" width="8.69921875" style="169"/>
  </cols>
  <sheetData>
    <row r="1" spans="2:12" ht="14.4" thickBot="1" x14ac:dyDescent="0.3"/>
    <row r="2" spans="2:12" x14ac:dyDescent="0.25">
      <c r="B2" s="170"/>
      <c r="C2" s="171"/>
      <c r="D2" s="171"/>
      <c r="E2" s="171"/>
      <c r="F2" s="171"/>
      <c r="G2" s="171"/>
      <c r="H2" s="171"/>
      <c r="I2" s="171"/>
      <c r="J2" s="171"/>
      <c r="K2" s="171"/>
      <c r="L2" s="172"/>
    </row>
    <row r="3" spans="2:12" ht="15" customHeight="1" x14ac:dyDescent="0.25">
      <c r="B3" s="173"/>
      <c r="C3" s="174"/>
      <c r="D3" s="175"/>
      <c r="E3" s="210" t="s">
        <v>124</v>
      </c>
      <c r="F3" s="210"/>
      <c r="G3" s="210"/>
      <c r="H3" s="210"/>
      <c r="I3" s="210"/>
      <c r="J3" s="210"/>
      <c r="K3" s="210"/>
      <c r="L3" s="176"/>
    </row>
    <row r="4" spans="2:12" x14ac:dyDescent="0.25">
      <c r="B4" s="173"/>
      <c r="C4" s="174"/>
      <c r="D4" s="177"/>
      <c r="E4" s="209" t="s">
        <v>122</v>
      </c>
      <c r="F4" s="209"/>
      <c r="G4" s="209"/>
      <c r="H4" s="209"/>
      <c r="I4" s="209"/>
      <c r="J4" s="209"/>
      <c r="K4" s="209"/>
      <c r="L4" s="176"/>
    </row>
    <row r="5" spans="2:12" x14ac:dyDescent="0.25">
      <c r="B5" s="173"/>
      <c r="C5" s="178"/>
      <c r="D5" s="178"/>
      <c r="E5" s="178"/>
      <c r="F5" s="178"/>
      <c r="G5" s="178"/>
      <c r="H5" s="178"/>
      <c r="I5" s="178"/>
      <c r="J5" s="178"/>
      <c r="K5" s="178"/>
      <c r="L5" s="176"/>
    </row>
    <row r="6" spans="2:12" ht="14.4" thickBot="1" x14ac:dyDescent="0.3">
      <c r="B6" s="173"/>
      <c r="C6" s="179"/>
      <c r="D6" s="179" t="s">
        <v>21</v>
      </c>
      <c r="E6" s="179">
        <v>2015</v>
      </c>
      <c r="F6" s="179">
        <v>2016</v>
      </c>
      <c r="G6" s="179">
        <v>2017</v>
      </c>
      <c r="H6" s="179">
        <v>2018</v>
      </c>
      <c r="I6" s="179">
        <v>2019</v>
      </c>
      <c r="J6" s="179">
        <v>2020</v>
      </c>
      <c r="K6" s="179">
        <v>2021</v>
      </c>
      <c r="L6" s="176"/>
    </row>
    <row r="7" spans="2:12" ht="14.4" thickBot="1" x14ac:dyDescent="0.3">
      <c r="B7" s="173"/>
      <c r="C7" s="178"/>
      <c r="D7" s="179" t="s">
        <v>24</v>
      </c>
      <c r="E7" s="180">
        <f>'Sales Table 3'!E82</f>
        <v>6.9286708202699249E-2</v>
      </c>
      <c r="F7" s="180">
        <f>'Sales Table 3'!F82</f>
        <v>6.573813001283034E-2</v>
      </c>
      <c r="G7" s="180">
        <f>'Sales Table 3'!G82</f>
        <v>6.9301210563560187E-2</v>
      </c>
      <c r="H7" s="180">
        <f>'Sales Table 3'!H82</f>
        <v>5.7129315270293198E-2</v>
      </c>
      <c r="I7" s="180">
        <f>'Sales Table 3'!I82</f>
        <v>5.8018784527185112E-2</v>
      </c>
      <c r="J7" s="180">
        <f>'Sales Table 3'!J82</f>
        <v>6.8473254820252419E-2</v>
      </c>
      <c r="K7" s="180">
        <f>'Sales Table 3'!K82</f>
        <v>6.7625883921736782E-2</v>
      </c>
      <c r="L7" s="176"/>
    </row>
    <row r="8" spans="2:12" ht="14.4" thickBot="1" x14ac:dyDescent="0.3">
      <c r="B8" s="173"/>
      <c r="C8" s="178"/>
      <c r="D8" s="179" t="s">
        <v>33</v>
      </c>
      <c r="E8" s="180">
        <f>'Sales Table 3'!E83</f>
        <v>6.6581996106608498E-5</v>
      </c>
      <c r="F8" s="180">
        <f>'Sales Table 3'!F83</f>
        <v>3.7239182700012752E-5</v>
      </c>
      <c r="G8" s="180">
        <f>'Sales Table 3'!G83</f>
        <v>4.0050379304846793E-5</v>
      </c>
      <c r="H8" s="180">
        <f>'Sales Table 3'!H83</f>
        <v>2.7213908612742905E-5</v>
      </c>
      <c r="I8" s="180">
        <f>'Sales Table 3'!I83</f>
        <v>3.2478559407764302E-5</v>
      </c>
      <c r="J8" s="180">
        <f>'Sales Table 3'!J83</f>
        <v>2.7632990833009853E-5</v>
      </c>
      <c r="K8" s="180">
        <f>'Sales Table 3'!K83</f>
        <v>2.8329829251249522E-5</v>
      </c>
      <c r="L8" s="176"/>
    </row>
    <row r="9" spans="2:12" ht="14.4" thickBot="1" x14ac:dyDescent="0.3">
      <c r="B9" s="173"/>
      <c r="C9" s="178"/>
      <c r="D9" s="179" t="s">
        <v>30</v>
      </c>
      <c r="E9" s="180">
        <f>'Sales Table 3'!E84</f>
        <v>7.9114479422441403E-2</v>
      </c>
      <c r="F9" s="180">
        <f>'Sales Table 3'!F84</f>
        <v>6.3932290079371845E-2</v>
      </c>
      <c r="G9" s="180">
        <f>'Sales Table 3'!G84</f>
        <v>5.2275157740539424E-2</v>
      </c>
      <c r="H9" s="180">
        <f>'Sales Table 3'!H84</f>
        <v>4.4713963834360444E-2</v>
      </c>
      <c r="I9" s="180">
        <f>'Sales Table 3'!I84</f>
        <v>2.9350302610181043E-2</v>
      </c>
      <c r="J9" s="180">
        <f>'Sales Table 3'!J84</f>
        <v>3.0237242642131575E-2</v>
      </c>
      <c r="K9" s="180">
        <f>'Sales Table 3'!K84</f>
        <v>3.0045971591043229E-2</v>
      </c>
      <c r="L9" s="176"/>
    </row>
    <row r="10" spans="2:12" ht="14.4" thickBot="1" x14ac:dyDescent="0.3">
      <c r="B10" s="173"/>
      <c r="C10" s="178"/>
      <c r="D10" s="179" t="s">
        <v>34</v>
      </c>
      <c r="E10" s="180">
        <f>'Sales Table 3'!E85</f>
        <v>1.1474500847063909E-4</v>
      </c>
      <c r="F10" s="180">
        <f>'Sales Table 3'!F85</f>
        <v>0</v>
      </c>
      <c r="G10" s="180">
        <f>'Sales Table 3'!G85</f>
        <v>0</v>
      </c>
      <c r="H10" s="180">
        <f>'Sales Table 3'!H85</f>
        <v>0</v>
      </c>
      <c r="I10" s="180">
        <f>'Sales Table 3'!I85</f>
        <v>0</v>
      </c>
      <c r="J10" s="180">
        <f>'Sales Table 3'!J85</f>
        <v>0</v>
      </c>
      <c r="K10" s="180">
        <f>'Sales Table 3'!K85</f>
        <v>0</v>
      </c>
      <c r="L10" s="176"/>
    </row>
    <row r="11" spans="2:12" ht="14.4" thickBot="1" x14ac:dyDescent="0.3">
      <c r="B11" s="173"/>
      <c r="C11" s="178"/>
      <c r="D11" s="179" t="s">
        <v>35</v>
      </c>
      <c r="E11" s="180">
        <f>'Sales Table 3'!E86</f>
        <v>6.954009317867145E-2</v>
      </c>
      <c r="F11" s="180">
        <f>'Sales Table 3'!F86</f>
        <v>0.1029402039891653</v>
      </c>
      <c r="G11" s="180">
        <f>'Sales Table 3'!G86</f>
        <v>0.19937939772057436</v>
      </c>
      <c r="H11" s="180">
        <f>'Sales Table 3'!H86</f>
        <v>0.30902625835689002</v>
      </c>
      <c r="I11" s="180">
        <f>'Sales Table 3'!I86</f>
        <v>0.38332742760389932</v>
      </c>
      <c r="J11" s="180">
        <f>'Sales Table 3'!J86</f>
        <v>0.3941699380478691</v>
      </c>
      <c r="K11" s="180">
        <f>'Sales Table 3'!K86</f>
        <v>0.39992733383718448</v>
      </c>
      <c r="L11" s="176"/>
    </row>
    <row r="12" spans="2:12" ht="14.4" thickBot="1" x14ac:dyDescent="0.3">
      <c r="B12" s="173"/>
      <c r="C12" s="178"/>
      <c r="D12" s="179" t="s">
        <v>25</v>
      </c>
      <c r="E12" s="180">
        <f>'Sales Table 3'!E87</f>
        <v>9.2455270072008114E-2</v>
      </c>
      <c r="F12" s="180">
        <f>'Sales Table 3'!F87</f>
        <v>0.21015337320232857</v>
      </c>
      <c r="G12" s="180">
        <f>'Sales Table 3'!G87</f>
        <v>0.15750330549656089</v>
      </c>
      <c r="H12" s="180">
        <f>'Sales Table 3'!H87</f>
        <v>0.16312579305863442</v>
      </c>
      <c r="I12" s="180">
        <f>'Sales Table 3'!I87</f>
        <v>0.12139988453333858</v>
      </c>
      <c r="J12" s="180">
        <f>'Sales Table 3'!J87</f>
        <v>9.3894793650952518E-2</v>
      </c>
      <c r="K12" s="180">
        <f>'Sales Table 3'!K87</f>
        <v>9.423738686740471E-2</v>
      </c>
      <c r="L12" s="176"/>
    </row>
    <row r="13" spans="2:12" ht="14.4" thickBot="1" x14ac:dyDescent="0.3">
      <c r="B13" s="173"/>
      <c r="C13" s="178"/>
      <c r="D13" s="179" t="s">
        <v>37</v>
      </c>
      <c r="E13" s="180">
        <f>'Sales Table 3'!E88</f>
        <v>3.9427640584092358E-2</v>
      </c>
      <c r="F13" s="180">
        <f>'Sales Table 3'!F88</f>
        <v>3.8437837935317277E-2</v>
      </c>
      <c r="G13" s="180">
        <f>'Sales Table 3'!G88</f>
        <v>3.0242392998613261E-2</v>
      </c>
      <c r="H13" s="180">
        <f>'Sales Table 3'!H88</f>
        <v>4.2706998466011892E-2</v>
      </c>
      <c r="I13" s="180">
        <f>'Sales Table 3'!I88</f>
        <v>3.4801126548438178E-2</v>
      </c>
      <c r="J13" s="180">
        <f>'Sales Table 3'!J88</f>
        <v>3.2651912183153387E-2</v>
      </c>
      <c r="K13" s="180">
        <f>'Sales Table 3'!K88</f>
        <v>3.378080862576658E-2</v>
      </c>
      <c r="L13" s="176"/>
    </row>
    <row r="14" spans="2:12" ht="14.4" thickBot="1" x14ac:dyDescent="0.3">
      <c r="B14" s="173"/>
      <c r="C14" s="178"/>
      <c r="D14" s="179" t="s">
        <v>31</v>
      </c>
      <c r="E14" s="180">
        <f>'Sales Table 3'!E89</f>
        <v>0.64623305009222121</v>
      </c>
      <c r="F14" s="180">
        <f>'Sales Table 3'!F89</f>
        <v>0.5133257142788008</v>
      </c>
      <c r="G14" s="180">
        <f>'Sales Table 3'!G89</f>
        <v>0.48575242625678805</v>
      </c>
      <c r="H14" s="180">
        <f>'Sales Table 3'!H89</f>
        <v>0.37868989818416898</v>
      </c>
      <c r="I14" s="180">
        <f>'Sales Table 3'!I89</f>
        <v>0.36825168011089432</v>
      </c>
      <c r="J14" s="180">
        <f>'Sales Table 3'!J89</f>
        <v>0.37022221793361565</v>
      </c>
      <c r="K14" s="180">
        <f>'Sales Table 3'!K89</f>
        <v>0.36412219438702931</v>
      </c>
      <c r="L14" s="176"/>
    </row>
    <row r="15" spans="2:12" ht="14.4" thickBot="1" x14ac:dyDescent="0.3">
      <c r="B15" s="173"/>
      <c r="C15" s="178"/>
      <c r="D15" s="179" t="s">
        <v>26</v>
      </c>
      <c r="E15" s="180">
        <f>'Sales Table 3'!E90</f>
        <v>3.7614314432890179E-3</v>
      </c>
      <c r="F15" s="180">
        <f>'Sales Table 3'!F90</f>
        <v>5.4352113194858203E-3</v>
      </c>
      <c r="G15" s="180">
        <f>'Sales Table 3'!G90</f>
        <v>5.5060588440589576E-3</v>
      </c>
      <c r="H15" s="180">
        <f>'Sales Table 3'!H90</f>
        <v>4.5805589210283883E-3</v>
      </c>
      <c r="I15" s="180">
        <f>'Sales Table 3'!I90</f>
        <v>4.8183155066557591E-3</v>
      </c>
      <c r="J15" s="180">
        <f>'Sales Table 3'!J90</f>
        <v>1.0323007731192352E-2</v>
      </c>
      <c r="K15" s="180">
        <f>'Sales Table 3'!K90</f>
        <v>1.0232090940583798E-2</v>
      </c>
      <c r="L15" s="176"/>
    </row>
    <row r="16" spans="2:12" ht="14.4" thickBot="1" x14ac:dyDescent="0.3">
      <c r="B16" s="181"/>
      <c r="C16" s="182"/>
      <c r="D16" s="182"/>
      <c r="E16" s="182"/>
      <c r="F16" s="182"/>
      <c r="G16" s="182"/>
      <c r="H16" s="182"/>
      <c r="I16" s="182"/>
      <c r="J16" s="182"/>
      <c r="K16" s="182"/>
      <c r="L16" s="183"/>
    </row>
    <row r="17" spans="2:12" ht="14.4" thickBot="1" x14ac:dyDescent="0.3"/>
    <row r="18" spans="2:12" x14ac:dyDescent="0.25">
      <c r="B18" s="170"/>
      <c r="C18" s="171"/>
      <c r="D18" s="171"/>
      <c r="E18" s="171"/>
      <c r="F18" s="171"/>
      <c r="G18" s="171"/>
      <c r="H18" s="171"/>
      <c r="I18" s="171"/>
      <c r="J18" s="171"/>
      <c r="K18" s="171"/>
      <c r="L18" s="172"/>
    </row>
    <row r="19" spans="2:12" ht="15" customHeight="1" x14ac:dyDescent="0.25">
      <c r="B19" s="173"/>
      <c r="C19" s="174"/>
      <c r="D19" s="175"/>
      <c r="E19" s="210" t="s">
        <v>150</v>
      </c>
      <c r="F19" s="210"/>
      <c r="G19" s="210"/>
      <c r="H19" s="210"/>
      <c r="I19" s="210"/>
      <c r="J19" s="210"/>
      <c r="K19" s="210"/>
      <c r="L19" s="176"/>
    </row>
    <row r="20" spans="2:12" x14ac:dyDescent="0.25">
      <c r="B20" s="173"/>
      <c r="C20" s="174"/>
      <c r="D20" s="177"/>
      <c r="E20" s="209" t="s">
        <v>122</v>
      </c>
      <c r="F20" s="209"/>
      <c r="G20" s="209"/>
      <c r="H20" s="209"/>
      <c r="I20" s="209"/>
      <c r="J20" s="209"/>
      <c r="K20" s="209"/>
      <c r="L20" s="176"/>
    </row>
    <row r="21" spans="2:12" ht="16.2" customHeight="1" x14ac:dyDescent="0.25">
      <c r="B21" s="173"/>
      <c r="C21" s="184"/>
      <c r="D21" s="178"/>
      <c r="E21" s="214"/>
      <c r="F21" s="214"/>
      <c r="G21" s="214"/>
      <c r="H21" s="214"/>
      <c r="I21" s="214"/>
      <c r="J21" s="214"/>
      <c r="K21" s="214"/>
      <c r="L21" s="176"/>
    </row>
    <row r="22" spans="2:12" x14ac:dyDescent="0.25">
      <c r="B22" s="173"/>
      <c r="C22" s="178"/>
      <c r="D22" s="178"/>
      <c r="E22" s="178"/>
      <c r="F22" s="178"/>
      <c r="G22" s="178"/>
      <c r="H22" s="178"/>
      <c r="I22" s="178"/>
      <c r="J22" s="178"/>
      <c r="K22" s="178"/>
      <c r="L22" s="176"/>
    </row>
    <row r="23" spans="2:12" ht="14.4" thickBot="1" x14ac:dyDescent="0.3">
      <c r="B23" s="173"/>
      <c r="C23" s="179"/>
      <c r="D23" s="179" t="s">
        <v>21</v>
      </c>
      <c r="E23" s="179">
        <v>2015</v>
      </c>
      <c r="F23" s="179">
        <v>2016</v>
      </c>
      <c r="G23" s="179">
        <v>2017</v>
      </c>
      <c r="H23" s="179">
        <v>2018</v>
      </c>
      <c r="I23" s="179">
        <v>2019</v>
      </c>
      <c r="J23" s="179">
        <v>2020</v>
      </c>
      <c r="K23" s="179">
        <v>2021</v>
      </c>
      <c r="L23" s="176"/>
    </row>
    <row r="24" spans="2:12" ht="14.4" thickBot="1" x14ac:dyDescent="0.3">
      <c r="B24" s="173"/>
      <c r="C24" s="178"/>
      <c r="D24" s="179" t="s">
        <v>24</v>
      </c>
      <c r="E24" s="180">
        <f>'Sales Table 4'!E82</f>
        <v>6.9286708202699249E-2</v>
      </c>
      <c r="F24" s="180">
        <f>'Sales Table 4'!F82</f>
        <v>6.9601333624737458E-2</v>
      </c>
      <c r="G24" s="180">
        <f>'Sales Table 4'!G82</f>
        <v>6.9675384788806582E-2</v>
      </c>
      <c r="H24" s="180">
        <f>'Sales Table 4'!H82</f>
        <v>6.968868003502153E-2</v>
      </c>
      <c r="I24" s="180">
        <f>'Sales Table 4'!I82</f>
        <v>6.951120773915706E-2</v>
      </c>
      <c r="J24" s="180">
        <f>'Sales Table 4'!J82</f>
        <v>6.9420196440322726E-2</v>
      </c>
      <c r="K24" s="180">
        <f>'Sales Table 4'!K82</f>
        <v>6.9417296305638421E-2</v>
      </c>
      <c r="L24" s="176"/>
    </row>
    <row r="25" spans="2:12" ht="14.4" thickBot="1" x14ac:dyDescent="0.3">
      <c r="B25" s="173"/>
      <c r="C25" s="178"/>
      <c r="D25" s="179" t="s">
        <v>33</v>
      </c>
      <c r="E25" s="180">
        <f>'Sales Table 4'!E83</f>
        <v>6.6581996106608498E-5</v>
      </c>
      <c r="F25" s="180">
        <f>'Sales Table 4'!F83</f>
        <v>6.48035649396775E-5</v>
      </c>
      <c r="G25" s="180">
        <f>'Sales Table 4'!G83</f>
        <v>6.5330252330003232E-5</v>
      </c>
      <c r="H25" s="180">
        <f>'Sales Table 4'!H83</f>
        <v>6.6441939155350611E-5</v>
      </c>
      <c r="I25" s="180">
        <f>'Sales Table 4'!I83</f>
        <v>6.8246586118811035E-5</v>
      </c>
      <c r="J25" s="180">
        <f>'Sales Table 4'!J83</f>
        <v>6.910273572161673E-5</v>
      </c>
      <c r="K25" s="180">
        <f>'Sales Table 4'!K83</f>
        <v>7.0299617496005635E-5</v>
      </c>
      <c r="L25" s="176"/>
    </row>
    <row r="26" spans="2:12" ht="14.4" thickBot="1" x14ac:dyDescent="0.3">
      <c r="B26" s="173"/>
      <c r="C26" s="178"/>
      <c r="D26" s="179" t="s">
        <v>30</v>
      </c>
      <c r="E26" s="180">
        <f>'Sales Table 4'!E84</f>
        <v>7.9114479422441403E-2</v>
      </c>
      <c r="F26" s="180">
        <f>'Sales Table 4'!F84</f>
        <v>7.8752454198136909E-2</v>
      </c>
      <c r="G26" s="180">
        <f>'Sales Table 4'!G84</f>
        <v>7.8644117538335903E-2</v>
      </c>
      <c r="H26" s="180">
        <f>'Sales Table 4'!H84</f>
        <v>7.8521407734356619E-2</v>
      </c>
      <c r="I26" s="180">
        <f>'Sales Table 4'!I84</f>
        <v>7.848196793063196E-2</v>
      </c>
      <c r="J26" s="180">
        <f>'Sales Table 4'!J84</f>
        <v>7.8559459342201682E-2</v>
      </c>
      <c r="K26" s="180">
        <f>'Sales Table 4'!K84</f>
        <v>7.8554153780121191E-2</v>
      </c>
      <c r="L26" s="176"/>
    </row>
    <row r="27" spans="2:12" ht="14.4" thickBot="1" x14ac:dyDescent="0.3">
      <c r="B27" s="173"/>
      <c r="C27" s="178"/>
      <c r="D27" s="179" t="s">
        <v>34</v>
      </c>
      <c r="E27" s="180">
        <f>'Sales Table 4'!E85</f>
        <v>1.1474500847063909E-4</v>
      </c>
      <c r="F27" s="180">
        <f>'Sales Table 4'!F85</f>
        <v>1.1863397802554194E-4</v>
      </c>
      <c r="G27" s="180">
        <f>'Sales Table 4'!G85</f>
        <v>1.3203956357965349E-4</v>
      </c>
      <c r="H27" s="180">
        <f>'Sales Table 4'!H85</f>
        <v>1.6184540345062854E-4</v>
      </c>
      <c r="I27" s="180">
        <f>'Sales Table 4'!I85</f>
        <v>2.2119219637796965E-4</v>
      </c>
      <c r="J27" s="180">
        <f>'Sales Table 4'!J85</f>
        <v>3.3117659006124956E-4</v>
      </c>
      <c r="K27" s="180">
        <f>'Sales Table 4'!K85</f>
        <v>4.6583169036549989E-4</v>
      </c>
      <c r="L27" s="176"/>
    </row>
    <row r="28" spans="2:12" ht="14.4" thickBot="1" x14ac:dyDescent="0.3">
      <c r="B28" s="173"/>
      <c r="C28" s="178"/>
      <c r="D28" s="179" t="s">
        <v>35</v>
      </c>
      <c r="E28" s="180">
        <f>'Sales Table 4'!E86</f>
        <v>6.954009317867145E-2</v>
      </c>
      <c r="F28" s="180">
        <f>'Sales Table 4'!F86</f>
        <v>7.3493482920230779E-2</v>
      </c>
      <c r="G28" s="180">
        <f>'Sales Table 4'!G86</f>
        <v>7.4828816432000414E-2</v>
      </c>
      <c r="H28" s="180">
        <f>'Sales Table 4'!H86</f>
        <v>7.6594793286458351E-2</v>
      </c>
      <c r="I28" s="180">
        <f>'Sales Table 4'!I86</f>
        <v>7.7814125826098743E-2</v>
      </c>
      <c r="J28" s="180">
        <f>'Sales Table 4'!J86</f>
        <v>7.6943764803394987E-2</v>
      </c>
      <c r="K28" s="180">
        <f>'Sales Table 4'!K86</f>
        <v>7.6965867789754103E-2</v>
      </c>
      <c r="L28" s="176"/>
    </row>
    <row r="29" spans="2:12" ht="14.4" thickBot="1" x14ac:dyDescent="0.3">
      <c r="B29" s="173"/>
      <c r="C29" s="178"/>
      <c r="D29" s="179" t="s">
        <v>25</v>
      </c>
      <c r="E29" s="180">
        <f>'Sales Table 4'!E87</f>
        <v>9.2455270072008114E-2</v>
      </c>
      <c r="F29" s="180">
        <f>'Sales Table 4'!F87</f>
        <v>9.5576316905844325E-2</v>
      </c>
      <c r="G29" s="180">
        <f>'Sales Table 4'!G87</f>
        <v>9.685285187235948E-2</v>
      </c>
      <c r="H29" s="180">
        <f>'Sales Table 4'!H87</f>
        <v>9.908801266178062E-2</v>
      </c>
      <c r="I29" s="180">
        <f>'Sales Table 4'!I87</f>
        <v>0.10187121475408473</v>
      </c>
      <c r="J29" s="180">
        <f>'Sales Table 4'!J87</f>
        <v>0.10136884892527406</v>
      </c>
      <c r="K29" s="180">
        <f>'Sales Table 4'!K87</f>
        <v>0.10144134927805329</v>
      </c>
      <c r="L29" s="176"/>
    </row>
    <row r="30" spans="2:12" ht="14.4" thickBot="1" x14ac:dyDescent="0.3">
      <c r="B30" s="173"/>
      <c r="C30" s="178"/>
      <c r="D30" s="179" t="s">
        <v>37</v>
      </c>
      <c r="E30" s="180">
        <f>'Sales Table 4'!E88</f>
        <v>3.9427640584092358E-2</v>
      </c>
      <c r="F30" s="180">
        <f>'Sales Table 4'!F88</f>
        <v>4.078656324068284E-2</v>
      </c>
      <c r="G30" s="180">
        <f>'Sales Table 4'!G88</f>
        <v>4.0941501550757271E-2</v>
      </c>
      <c r="H30" s="180">
        <f>'Sales Table 4'!H88</f>
        <v>4.0508314778095196E-2</v>
      </c>
      <c r="I30" s="180">
        <f>'Sales Table 4'!I88</f>
        <v>3.878640344516638E-2</v>
      </c>
      <c r="J30" s="180">
        <f>'Sales Table 4'!J88</f>
        <v>3.8317131593298984E-2</v>
      </c>
      <c r="K30" s="180">
        <f>'Sales Table 4'!K88</f>
        <v>3.8247940714853212E-2</v>
      </c>
      <c r="L30" s="176"/>
    </row>
    <row r="31" spans="2:12" ht="14.4" thickBot="1" x14ac:dyDescent="0.3">
      <c r="B31" s="173"/>
      <c r="C31" s="178"/>
      <c r="D31" s="179" t="s">
        <v>31</v>
      </c>
      <c r="E31" s="180">
        <f>'Sales Table 4'!E89</f>
        <v>0.64623305009222121</v>
      </c>
      <c r="F31" s="180">
        <f>'Sales Table 4'!F89</f>
        <v>0.63771533771250133</v>
      </c>
      <c r="G31" s="180">
        <f>'Sales Table 4'!G89</f>
        <v>0.63495410289645005</v>
      </c>
      <c r="H31" s="180">
        <f>'Sales Table 4'!H89</f>
        <v>0.63150597545380749</v>
      </c>
      <c r="I31" s="180">
        <f>'Sales Table 4'!I89</f>
        <v>0.62954538466373799</v>
      </c>
      <c r="J31" s="180">
        <f>'Sales Table 4'!J89</f>
        <v>0.63133483165676474</v>
      </c>
      <c r="K31" s="180">
        <f>'Sales Table 4'!K89</f>
        <v>0.63118837378116077</v>
      </c>
      <c r="L31" s="176"/>
    </row>
    <row r="32" spans="2:12" ht="14.4" thickBot="1" x14ac:dyDescent="0.3">
      <c r="B32" s="173"/>
      <c r="C32" s="178"/>
      <c r="D32" s="179" t="s">
        <v>26</v>
      </c>
      <c r="E32" s="180">
        <f>'Sales Table 4'!E90</f>
        <v>3.7614314432890179E-3</v>
      </c>
      <c r="F32" s="180">
        <f>'Sales Table 4'!F90</f>
        <v>3.8910738549011292E-3</v>
      </c>
      <c r="G32" s="180">
        <f>'Sales Table 4'!G90</f>
        <v>3.9058551053804983E-3</v>
      </c>
      <c r="H32" s="180">
        <f>'Sales Table 4'!H90</f>
        <v>3.8645287078743437E-3</v>
      </c>
      <c r="I32" s="180">
        <f>'Sales Table 4'!I90</f>
        <v>3.7002568586263496E-3</v>
      </c>
      <c r="J32" s="180">
        <f>'Sales Table 4'!J90</f>
        <v>3.6554879129599253E-3</v>
      </c>
      <c r="K32" s="180">
        <f>'Sales Table 4'!K90</f>
        <v>3.6488870425573556E-3</v>
      </c>
      <c r="L32" s="176"/>
    </row>
    <row r="33" spans="2:12" ht="14.4" thickBot="1" x14ac:dyDescent="0.3">
      <c r="B33" s="181"/>
      <c r="C33" s="182"/>
      <c r="D33" s="182"/>
      <c r="E33" s="182"/>
      <c r="F33" s="182"/>
      <c r="G33" s="182"/>
      <c r="H33" s="182"/>
      <c r="I33" s="182"/>
      <c r="J33" s="182"/>
      <c r="K33" s="182"/>
      <c r="L33" s="183"/>
    </row>
    <row r="34" spans="2:12" ht="14.4" thickBot="1" x14ac:dyDescent="0.3"/>
    <row r="35" spans="2:12" x14ac:dyDescent="0.25">
      <c r="B35" s="170"/>
      <c r="C35" s="171"/>
      <c r="D35" s="171"/>
      <c r="E35" s="171"/>
      <c r="F35" s="171"/>
      <c r="G35" s="171"/>
      <c r="H35" s="171"/>
      <c r="I35" s="171"/>
      <c r="J35" s="171"/>
      <c r="K35" s="171"/>
      <c r="L35" s="172"/>
    </row>
    <row r="36" spans="2:12" ht="15" customHeight="1" x14ac:dyDescent="0.25">
      <c r="B36" s="173"/>
      <c r="C36" s="174"/>
      <c r="D36" s="175"/>
      <c r="E36" s="210" t="s">
        <v>126</v>
      </c>
      <c r="F36" s="210"/>
      <c r="G36" s="210"/>
      <c r="H36" s="210"/>
      <c r="I36" s="210"/>
      <c r="J36" s="210"/>
      <c r="K36" s="210"/>
      <c r="L36" s="176"/>
    </row>
    <row r="37" spans="2:12" x14ac:dyDescent="0.25">
      <c r="B37" s="173"/>
      <c r="C37" s="174"/>
      <c r="D37" s="177"/>
      <c r="E37" s="209" t="s">
        <v>122</v>
      </c>
      <c r="F37" s="209"/>
      <c r="G37" s="209"/>
      <c r="H37" s="209"/>
      <c r="I37" s="209"/>
      <c r="J37" s="209"/>
      <c r="K37" s="209"/>
      <c r="L37" s="176"/>
    </row>
    <row r="38" spans="2:12" x14ac:dyDescent="0.25">
      <c r="B38" s="173"/>
      <c r="C38" s="178"/>
      <c r="D38" s="178"/>
      <c r="E38" s="178"/>
      <c r="F38" s="178"/>
      <c r="G38" s="178"/>
      <c r="H38" s="178"/>
      <c r="I38" s="178"/>
      <c r="J38" s="178"/>
      <c r="K38" s="178"/>
      <c r="L38" s="176"/>
    </row>
    <row r="39" spans="2:12" ht="14.4" thickBot="1" x14ac:dyDescent="0.3">
      <c r="B39" s="173"/>
      <c r="C39" s="179"/>
      <c r="D39" s="179" t="s">
        <v>21</v>
      </c>
      <c r="E39" s="179">
        <v>2015</v>
      </c>
      <c r="F39" s="179">
        <v>2016</v>
      </c>
      <c r="G39" s="179">
        <v>2017</v>
      </c>
      <c r="H39" s="179">
        <v>2018</v>
      </c>
      <c r="I39" s="179">
        <v>2019</v>
      </c>
      <c r="J39" s="179">
        <v>2020</v>
      </c>
      <c r="K39" s="179">
        <v>2021</v>
      </c>
      <c r="L39" s="176"/>
    </row>
    <row r="40" spans="2:12" ht="14.4" thickBot="1" x14ac:dyDescent="0.3">
      <c r="B40" s="173"/>
      <c r="C40" s="178"/>
      <c r="D40" s="179" t="s">
        <v>24</v>
      </c>
      <c r="E40" s="180">
        <f>'Stock Table 3'!E80</f>
        <v>2.5352977609827E-2</v>
      </c>
      <c r="F40" s="180">
        <f>'Stock Table 3'!F80</f>
        <v>3.6157808236247098E-2</v>
      </c>
      <c r="G40" s="180">
        <f>'Stock Table 3'!G80</f>
        <v>4.5467532943954801E-2</v>
      </c>
      <c r="H40" s="180">
        <f>'Stock Table 3'!H80</f>
        <v>4.9922927159965998E-2</v>
      </c>
      <c r="I40" s="180">
        <f>'Stock Table 3'!I80</f>
        <v>5.3442815140664499E-2</v>
      </c>
      <c r="J40" s="180">
        <f>'Stock Table 3'!J80</f>
        <v>5.7560522443966998E-2</v>
      </c>
      <c r="K40" s="180">
        <f>'Stock Table 3'!K80</f>
        <v>5.9022053855785697E-2</v>
      </c>
      <c r="L40" s="176"/>
    </row>
    <row r="41" spans="2:12" ht="14.4" thickBot="1" x14ac:dyDescent="0.3">
      <c r="B41" s="173"/>
      <c r="C41" s="178"/>
      <c r="D41" s="179" t="s">
        <v>33</v>
      </c>
      <c r="E41" s="180">
        <f>'Stock Table 3'!E81</f>
        <v>1.72733370089033E-5</v>
      </c>
      <c r="F41" s="180">
        <f>'Stock Table 3'!F81</f>
        <v>8.9649622722677303E-6</v>
      </c>
      <c r="G41" s="180">
        <f>'Stock Table 3'!G81</f>
        <v>9.3733367759991607E-6</v>
      </c>
      <c r="H41" s="180">
        <f>'Stock Table 3'!H81</f>
        <v>6.2490260837863097E-6</v>
      </c>
      <c r="I41" s="180">
        <f>'Stock Table 3'!I81</f>
        <v>7.7002710474696801E-6</v>
      </c>
      <c r="J41" s="180">
        <f>'Stock Table 3'!J81</f>
        <v>6.4989892346970798E-6</v>
      </c>
      <c r="K41" s="180">
        <f>'Stock Table 3'!K81</f>
        <v>6.4293382105913399E-6</v>
      </c>
      <c r="L41" s="176"/>
    </row>
    <row r="42" spans="2:12" ht="14.4" thickBot="1" x14ac:dyDescent="0.3">
      <c r="B42" s="173"/>
      <c r="C42" s="178"/>
      <c r="D42" s="179" t="s">
        <v>30</v>
      </c>
      <c r="E42" s="180">
        <f>'Stock Table 3'!E82</f>
        <v>0.172639947093121</v>
      </c>
      <c r="F42" s="180">
        <f>'Stock Table 3'!F82</f>
        <v>0.14515794520092101</v>
      </c>
      <c r="G42" s="180">
        <f>'Stock Table 3'!G82</f>
        <v>0.118804781496927</v>
      </c>
      <c r="H42" s="180">
        <f>'Stock Table 3'!H82</f>
        <v>9.4350270908444195E-2</v>
      </c>
      <c r="I42" s="180">
        <f>'Stock Table 3'!I82</f>
        <v>7.0122145727885596E-2</v>
      </c>
      <c r="J42" s="180">
        <f>'Stock Table 3'!J82</f>
        <v>5.1920113326218501E-2</v>
      </c>
      <c r="K42" s="180">
        <f>'Stock Table 3'!K82</f>
        <v>4.0328525251823802E-2</v>
      </c>
      <c r="L42" s="176"/>
    </row>
    <row r="43" spans="2:12" ht="14.4" thickBot="1" x14ac:dyDescent="0.3">
      <c r="B43" s="173"/>
      <c r="C43" s="178"/>
      <c r="D43" s="179" t="s">
        <v>34</v>
      </c>
      <c r="E43" s="180">
        <f>'Stock Table 3'!E83</f>
        <v>2.9768245431231301E-5</v>
      </c>
      <c r="F43" s="180">
        <f>'Stock Table 3'!F83</f>
        <v>0</v>
      </c>
      <c r="G43" s="180">
        <f>'Stock Table 3'!G83</f>
        <v>0</v>
      </c>
      <c r="H43" s="180">
        <f>'Stock Table 3'!H83</f>
        <v>0</v>
      </c>
      <c r="I43" s="180">
        <f>'Stock Table 3'!I83</f>
        <v>0</v>
      </c>
      <c r="J43" s="180">
        <f>'Stock Table 3'!J83</f>
        <v>0</v>
      </c>
      <c r="K43" s="180">
        <f>'Stock Table 3'!K83</f>
        <v>0</v>
      </c>
      <c r="L43" s="176"/>
    </row>
    <row r="44" spans="2:12" ht="14.4" thickBot="1" x14ac:dyDescent="0.3">
      <c r="B44" s="173"/>
      <c r="C44" s="178"/>
      <c r="D44" s="179" t="s">
        <v>35</v>
      </c>
      <c r="E44" s="180">
        <f>'Stock Table 3'!E84</f>
        <v>4.6036948624354299E-2</v>
      </c>
      <c r="F44" s="180">
        <f>'Stock Table 3'!F84</f>
        <v>6.7152080620670407E-2</v>
      </c>
      <c r="G44" s="180">
        <f>'Stock Table 3'!G84</f>
        <v>0.105970189248017</v>
      </c>
      <c r="H44" s="180">
        <f>'Stock Table 3'!H84</f>
        <v>0.16112604089896601</v>
      </c>
      <c r="I44" s="180">
        <f>'Stock Table 3'!I84</f>
        <v>0.223003237879974</v>
      </c>
      <c r="J44" s="180">
        <f>'Stock Table 3'!J84</f>
        <v>0.275288274148625</v>
      </c>
      <c r="K44" s="180">
        <f>'Stock Table 3'!K84</f>
        <v>0.31564643140412102</v>
      </c>
      <c r="L44" s="176"/>
    </row>
    <row r="45" spans="2:12" ht="14.4" thickBot="1" x14ac:dyDescent="0.3">
      <c r="B45" s="173"/>
      <c r="C45" s="178"/>
      <c r="D45" s="179" t="s">
        <v>25</v>
      </c>
      <c r="E45" s="180">
        <f>'Stock Table 3'!E85</f>
        <v>7.8865918593110498E-2</v>
      </c>
      <c r="F45" s="180">
        <f>'Stock Table 3'!F85</f>
        <v>0.12825165567044999</v>
      </c>
      <c r="G45" s="180">
        <f>'Stock Table 3'!G85</f>
        <v>0.159742568265757</v>
      </c>
      <c r="H45" s="180">
        <f>'Stock Table 3'!H85</f>
        <v>0.186407647744887</v>
      </c>
      <c r="I45" s="180">
        <f>'Stock Table 3'!I85</f>
        <v>0.19681272279554701</v>
      </c>
      <c r="J45" s="180">
        <f>'Stock Table 3'!J85</f>
        <v>0.198844505826859</v>
      </c>
      <c r="K45" s="180">
        <f>'Stock Table 3'!K85</f>
        <v>0.199444247642969</v>
      </c>
      <c r="L45" s="176"/>
    </row>
    <row r="46" spans="2:12" ht="14.4" thickBot="1" x14ac:dyDescent="0.3">
      <c r="B46" s="173"/>
      <c r="C46" s="178"/>
      <c r="D46" s="179" t="s">
        <v>37</v>
      </c>
      <c r="E46" s="180">
        <f>'Stock Table 3'!E86</f>
        <v>3.9025998065011301E-2</v>
      </c>
      <c r="F46" s="180">
        <f>'Stock Table 3'!F86</f>
        <v>4.1943652489526001E-2</v>
      </c>
      <c r="G46" s="180">
        <f>'Stock Table 3'!G86</f>
        <v>4.12232988820143E-2</v>
      </c>
      <c r="H46" s="180">
        <f>'Stock Table 3'!H86</f>
        <v>4.1870434874107798E-2</v>
      </c>
      <c r="I46" s="180">
        <f>'Stock Table 3'!I86</f>
        <v>3.9506981305856399E-2</v>
      </c>
      <c r="J46" s="180">
        <f>'Stock Table 3'!J86</f>
        <v>3.6646665039161801E-2</v>
      </c>
      <c r="K46" s="180">
        <f>'Stock Table 3'!K86</f>
        <v>3.47691166891856E-2</v>
      </c>
      <c r="L46" s="176"/>
    </row>
    <row r="47" spans="2:12" ht="14.4" thickBot="1" x14ac:dyDescent="0.3">
      <c r="B47" s="173"/>
      <c r="C47" s="178"/>
      <c r="D47" s="179" t="s">
        <v>31</v>
      </c>
      <c r="E47" s="180">
        <f>'Stock Table 3'!E87</f>
        <v>0.63399185219611198</v>
      </c>
      <c r="F47" s="180">
        <f>'Stock Table 3'!F87</f>
        <v>0.57704626340685095</v>
      </c>
      <c r="G47" s="180">
        <f>'Stock Table 3'!G87</f>
        <v>0.52439745968396201</v>
      </c>
      <c r="H47" s="180">
        <f>'Stock Table 3'!H87</f>
        <v>0.46212473626874501</v>
      </c>
      <c r="I47" s="180">
        <f>'Stock Table 3'!I87</f>
        <v>0.41299813865382901</v>
      </c>
      <c r="J47" s="180">
        <f>'Stock Table 3'!J87</f>
        <v>0.37439313961323301</v>
      </c>
      <c r="K47" s="180">
        <f>'Stock Table 3'!K87</f>
        <v>0.344528570952219</v>
      </c>
      <c r="L47" s="176"/>
    </row>
    <row r="48" spans="2:12" ht="14.4" thickBot="1" x14ac:dyDescent="0.3">
      <c r="B48" s="173"/>
      <c r="C48" s="178"/>
      <c r="D48" s="179" t="s">
        <v>26</v>
      </c>
      <c r="E48" s="180">
        <f>'Stock Table 3'!E88</f>
        <v>4.0393162360238596E-3</v>
      </c>
      <c r="F48" s="180">
        <f>'Stock Table 3'!F88</f>
        <v>4.2816294130620502E-3</v>
      </c>
      <c r="G48" s="180">
        <f>'Stock Table 3'!G88</f>
        <v>4.3847961425929798E-3</v>
      </c>
      <c r="H48" s="180">
        <f>'Stock Table 3'!H88</f>
        <v>4.1916931188004597E-3</v>
      </c>
      <c r="I48" s="180">
        <f>'Stock Table 3'!I88</f>
        <v>4.1062582251962304E-3</v>
      </c>
      <c r="J48" s="180">
        <f>'Stock Table 3'!J88</f>
        <v>5.3402806127005303E-3</v>
      </c>
      <c r="K48" s="180">
        <f>'Stock Table 3'!K88</f>
        <v>6.2546248656848904E-3</v>
      </c>
      <c r="L48" s="176"/>
    </row>
    <row r="49" spans="2:12" ht="14.4" thickBot="1" x14ac:dyDescent="0.3">
      <c r="B49" s="181"/>
      <c r="C49" s="182"/>
      <c r="D49" s="182"/>
      <c r="E49" s="182"/>
      <c r="F49" s="182"/>
      <c r="G49" s="182"/>
      <c r="H49" s="182"/>
      <c r="I49" s="182"/>
      <c r="J49" s="182"/>
      <c r="K49" s="182"/>
      <c r="L49" s="183"/>
    </row>
    <row r="50" spans="2:12" ht="14.4" thickBot="1" x14ac:dyDescent="0.3"/>
    <row r="51" spans="2:12" x14ac:dyDescent="0.25">
      <c r="B51" s="170"/>
      <c r="C51" s="171"/>
      <c r="D51" s="171"/>
      <c r="E51" s="171"/>
      <c r="F51" s="171"/>
      <c r="G51" s="171"/>
      <c r="H51" s="171"/>
      <c r="I51" s="171"/>
      <c r="J51" s="171"/>
      <c r="K51" s="171"/>
      <c r="L51" s="172"/>
    </row>
    <row r="52" spans="2:12" ht="15" customHeight="1" x14ac:dyDescent="0.25">
      <c r="B52" s="173"/>
      <c r="C52" s="174"/>
      <c r="D52" s="175"/>
      <c r="E52" s="210" t="s">
        <v>151</v>
      </c>
      <c r="F52" s="210"/>
      <c r="G52" s="210"/>
      <c r="H52" s="210"/>
      <c r="I52" s="210"/>
      <c r="J52" s="210"/>
      <c r="K52" s="210"/>
      <c r="L52" s="176"/>
    </row>
    <row r="53" spans="2:12" x14ac:dyDescent="0.25">
      <c r="B53" s="173"/>
      <c r="C53" s="174"/>
      <c r="D53" s="177"/>
      <c r="E53" s="209" t="s">
        <v>122</v>
      </c>
      <c r="F53" s="209"/>
      <c r="G53" s="209"/>
      <c r="H53" s="209"/>
      <c r="I53" s="209"/>
      <c r="J53" s="209"/>
      <c r="K53" s="209"/>
      <c r="L53" s="176"/>
    </row>
    <row r="54" spans="2:12" ht="16.2" customHeight="1" x14ac:dyDescent="0.25">
      <c r="B54" s="173"/>
      <c r="C54" s="184"/>
      <c r="D54" s="178"/>
      <c r="E54" s="205"/>
      <c r="F54" s="205"/>
      <c r="G54" s="205"/>
      <c r="H54" s="205"/>
      <c r="I54" s="205"/>
      <c r="J54" s="205"/>
      <c r="K54" s="205"/>
      <c r="L54" s="176"/>
    </row>
    <row r="55" spans="2:12" x14ac:dyDescent="0.25">
      <c r="B55" s="173"/>
      <c r="C55" s="178"/>
      <c r="D55" s="178"/>
      <c r="E55" s="178"/>
      <c r="F55" s="178"/>
      <c r="G55" s="178"/>
      <c r="H55" s="178"/>
      <c r="I55" s="178"/>
      <c r="J55" s="178"/>
      <c r="K55" s="178"/>
      <c r="L55" s="176"/>
    </row>
    <row r="56" spans="2:12" ht="14.4" thickBot="1" x14ac:dyDescent="0.3">
      <c r="B56" s="173"/>
      <c r="C56" s="179"/>
      <c r="D56" s="179" t="s">
        <v>21</v>
      </c>
      <c r="E56" s="179">
        <v>2015</v>
      </c>
      <c r="F56" s="179">
        <v>2016</v>
      </c>
      <c r="G56" s="179">
        <v>2017</v>
      </c>
      <c r="H56" s="179">
        <v>2018</v>
      </c>
      <c r="I56" s="179">
        <v>2019</v>
      </c>
      <c r="J56" s="179">
        <v>2020</v>
      </c>
      <c r="K56" s="179">
        <v>2021</v>
      </c>
      <c r="L56" s="176"/>
    </row>
    <row r="57" spans="2:12" ht="14.4" thickBot="1" x14ac:dyDescent="0.3">
      <c r="B57" s="173"/>
      <c r="C57" s="178"/>
      <c r="D57" s="179" t="s">
        <v>24</v>
      </c>
      <c r="E57" s="180">
        <f>'Stock Table 4'!E86</f>
        <v>2.5352977609827E-2</v>
      </c>
      <c r="F57" s="180">
        <f>'Stock Table 4'!F86</f>
        <v>3.7310335109526298E-2</v>
      </c>
      <c r="G57" s="180">
        <f>'Stock Table 4'!G86</f>
        <v>4.67686595461803E-2</v>
      </c>
      <c r="H57" s="180">
        <f>'Stock Table 4'!H86</f>
        <v>5.4184093882509297E-2</v>
      </c>
      <c r="I57" s="180">
        <f>'Stock Table 4'!I86</f>
        <v>5.9926578086835602E-2</v>
      </c>
      <c r="J57" s="180">
        <f>'Stock Table 4'!J86</f>
        <v>6.3573441545933196E-2</v>
      </c>
      <c r="K57" s="180">
        <f>'Stock Table 4'!K86</f>
        <v>6.5092026421444807E-2</v>
      </c>
      <c r="L57" s="176"/>
    </row>
    <row r="58" spans="2:12" ht="14.4" thickBot="1" x14ac:dyDescent="0.3">
      <c r="B58" s="173"/>
      <c r="C58" s="178"/>
      <c r="D58" s="179" t="s">
        <v>33</v>
      </c>
      <c r="E58" s="180">
        <f>'Stock Table 4'!E87</f>
        <v>1.72733370089033E-5</v>
      </c>
      <c r="F58" s="180">
        <f>'Stock Table 4'!F87</f>
        <v>1.59375211017374E-5</v>
      </c>
      <c r="G58" s="180">
        <f>'Stock Table 4'!G87</f>
        <v>1.5602960869353299E-5</v>
      </c>
      <c r="H58" s="180">
        <f>'Stock Table 4'!H87</f>
        <v>1.5648895595546299E-5</v>
      </c>
      <c r="I58" s="180">
        <f>'Stock Table 4'!I87</f>
        <v>1.63979074183991E-5</v>
      </c>
      <c r="J58" s="180">
        <f>'Stock Table 4'!J87</f>
        <v>1.6572706963565298E-5</v>
      </c>
      <c r="K58" s="180">
        <f>'Stock Table 4'!K87</f>
        <v>1.6660192490833301E-5</v>
      </c>
      <c r="L58" s="176"/>
    </row>
    <row r="59" spans="2:12" ht="14.4" thickBot="1" x14ac:dyDescent="0.3">
      <c r="B59" s="173"/>
      <c r="C59" s="178"/>
      <c r="D59" s="179" t="s">
        <v>30</v>
      </c>
      <c r="E59" s="180">
        <f>'Stock Table 4'!E88</f>
        <v>0.172639947093121</v>
      </c>
      <c r="F59" s="180">
        <f>'Stock Table 4'!F88</f>
        <v>0.148246904952232</v>
      </c>
      <c r="G59" s="180">
        <f>'Stock Table 4'!G88</f>
        <v>0.127804772545387</v>
      </c>
      <c r="H59" s="180">
        <f>'Stock Table 4'!H88</f>
        <v>0.110179047223781</v>
      </c>
      <c r="I59" s="180">
        <f>'Stock Table 4'!I88</f>
        <v>9.5727286248347601E-2</v>
      </c>
      <c r="J59" s="180">
        <f>'Stock Table 4'!J88</f>
        <v>8.5638347420536498E-2</v>
      </c>
      <c r="K59" s="180">
        <f>'Stock Table 4'!K88</f>
        <v>8.0471564525737102E-2</v>
      </c>
      <c r="L59" s="176"/>
    </row>
    <row r="60" spans="2:12" ht="14.4" thickBot="1" x14ac:dyDescent="0.3">
      <c r="B60" s="173"/>
      <c r="C60" s="178"/>
      <c r="D60" s="179" t="s">
        <v>34</v>
      </c>
      <c r="E60" s="180">
        <f>'Stock Table 4'!E89</f>
        <v>2.9768245431231301E-5</v>
      </c>
      <c r="F60" s="180">
        <f>'Stock Table 4'!F89</f>
        <v>2.9176350559187801E-5</v>
      </c>
      <c r="G60" s="180">
        <f>'Stock Table 4'!G89</f>
        <v>3.15352852662053E-5</v>
      </c>
      <c r="H60" s="180">
        <f>'Stock Table 4'!H89</f>
        <v>3.8119023216588203E-5</v>
      </c>
      <c r="I60" s="180">
        <f>'Stock Table 4'!I89</f>
        <v>5.3146821902034403E-5</v>
      </c>
      <c r="J60" s="180">
        <f>'Stock Table 4'!J89</f>
        <v>7.9425112811575395E-5</v>
      </c>
      <c r="K60" s="180">
        <f>'Stock Table 4'!K89</f>
        <v>1.10396697823576E-4</v>
      </c>
      <c r="L60" s="176"/>
    </row>
    <row r="61" spans="2:12" ht="14.4" thickBot="1" x14ac:dyDescent="0.3">
      <c r="B61" s="173"/>
      <c r="C61" s="178"/>
      <c r="D61" s="179" t="s">
        <v>35</v>
      </c>
      <c r="E61" s="180">
        <f>'Stock Table 4'!E90</f>
        <v>4.6036948624354299E-2</v>
      </c>
      <c r="F61" s="180">
        <f>'Stock Table 4'!F90</f>
        <v>6.0154983945943097E-2</v>
      </c>
      <c r="G61" s="180">
        <f>'Stock Table 4'!G90</f>
        <v>7.0681778640526202E-2</v>
      </c>
      <c r="H61" s="180">
        <f>'Stock Table 4'!H90</f>
        <v>7.6864496824951806E-2</v>
      </c>
      <c r="I61" s="180">
        <f>'Stock Table 4'!I90</f>
        <v>7.8914356496749202E-2</v>
      </c>
      <c r="J61" s="180">
        <f>'Stock Table 4'!J90</f>
        <v>7.8899480269058603E-2</v>
      </c>
      <c r="K61" s="180">
        <f>'Stock Table 4'!K90</f>
        <v>7.8061467474642293E-2</v>
      </c>
      <c r="L61" s="176"/>
    </row>
    <row r="62" spans="2:12" ht="14.4" thickBot="1" x14ac:dyDescent="0.3">
      <c r="B62" s="173"/>
      <c r="C62" s="178"/>
      <c r="D62" s="179" t="s">
        <v>25</v>
      </c>
      <c r="E62" s="180">
        <f>'Stock Table 4'!E91</f>
        <v>7.8865918593110498E-2</v>
      </c>
      <c r="F62" s="180">
        <f>'Stock Table 4'!F91</f>
        <v>0.100633524371799</v>
      </c>
      <c r="G62" s="180">
        <f>'Stock Table 4'!G91</f>
        <v>0.11910281748425</v>
      </c>
      <c r="H62" s="180">
        <f>'Stock Table 4'!H91</f>
        <v>0.133705846033049</v>
      </c>
      <c r="I62" s="180">
        <f>'Stock Table 4'!I91</f>
        <v>0.14450085491815201</v>
      </c>
      <c r="J62" s="180">
        <f>'Stock Table 4'!J91</f>
        <v>0.15383882930680101</v>
      </c>
      <c r="K62" s="180">
        <f>'Stock Table 4'!K91</f>
        <v>0.16152988338166799</v>
      </c>
      <c r="L62" s="176"/>
    </row>
    <row r="63" spans="2:12" ht="14.4" thickBot="1" x14ac:dyDescent="0.3">
      <c r="B63" s="173"/>
      <c r="C63" s="178"/>
      <c r="D63" s="179" t="s">
        <v>37</v>
      </c>
      <c r="E63" s="180">
        <f>'Stock Table 4'!E92</f>
        <v>3.9025998065011301E-2</v>
      </c>
      <c r="F63" s="180">
        <f>'Stock Table 4'!F92</f>
        <v>4.2497297006617203E-2</v>
      </c>
      <c r="G63" s="180">
        <f>'Stock Table 4'!G92</f>
        <v>4.4307254266701103E-2</v>
      </c>
      <c r="H63" s="180">
        <f>'Stock Table 4'!H92</f>
        <v>4.4169343611895499E-2</v>
      </c>
      <c r="I63" s="180">
        <f>'Stock Table 4'!I92</f>
        <v>4.2574774104697101E-2</v>
      </c>
      <c r="J63" s="180">
        <f>'Stock Table 4'!J92</f>
        <v>4.08394864103706E-2</v>
      </c>
      <c r="K63" s="180">
        <f>'Stock Table 4'!K92</f>
        <v>3.9665008657832602E-2</v>
      </c>
      <c r="L63" s="176"/>
    </row>
    <row r="64" spans="2:12" ht="14.4" thickBot="1" x14ac:dyDescent="0.3">
      <c r="B64" s="173"/>
      <c r="C64" s="178"/>
      <c r="D64" s="179" t="s">
        <v>31</v>
      </c>
      <c r="E64" s="180">
        <f>'Stock Table 4'!E93</f>
        <v>0.63399185219611198</v>
      </c>
      <c r="F64" s="180">
        <f>'Stock Table 4'!F93</f>
        <v>0.60720207583118302</v>
      </c>
      <c r="G64" s="180">
        <f>'Stock Table 4'!G93</f>
        <v>0.58757332340566304</v>
      </c>
      <c r="H64" s="180">
        <f>'Stock Table 4'!H93</f>
        <v>0.57735313701533197</v>
      </c>
      <c r="I64" s="180">
        <f>'Stock Table 4'!I93</f>
        <v>0.574991934253826</v>
      </c>
      <c r="J64" s="180">
        <f>'Stock Table 4'!J93</f>
        <v>0.57393266600951598</v>
      </c>
      <c r="K64" s="180">
        <f>'Stock Table 4'!K93</f>
        <v>0.57193342132319203</v>
      </c>
      <c r="L64" s="176"/>
    </row>
    <row r="65" spans="2:12" ht="14.4" thickBot="1" x14ac:dyDescent="0.3">
      <c r="B65" s="173"/>
      <c r="C65" s="178"/>
      <c r="D65" s="179" t="s">
        <v>26</v>
      </c>
      <c r="E65" s="180">
        <f>'Stock Table 4'!E94</f>
        <v>4.0393162360238596E-3</v>
      </c>
      <c r="F65" s="180">
        <f>'Stock Table 4'!F94</f>
        <v>3.9097649110383303E-3</v>
      </c>
      <c r="G65" s="180">
        <f>'Stock Table 4'!G94</f>
        <v>3.7142558651568698E-3</v>
      </c>
      <c r="H65" s="180">
        <f>'Stock Table 4'!H94</f>
        <v>3.4902674896696E-3</v>
      </c>
      <c r="I65" s="180">
        <f>'Stock Table 4'!I94</f>
        <v>3.2946711620714599E-3</v>
      </c>
      <c r="J65" s="180">
        <f>'Stock Table 4'!J94</f>
        <v>3.18175121800941E-3</v>
      </c>
      <c r="K65" s="180">
        <f>'Stock Table 4'!K94</f>
        <v>3.1195713251692498E-3</v>
      </c>
      <c r="L65" s="176"/>
    </row>
    <row r="66" spans="2:12" ht="14.4" thickBot="1" x14ac:dyDescent="0.3">
      <c r="B66" s="181"/>
      <c r="C66" s="182"/>
      <c r="D66" s="182"/>
      <c r="E66" s="182"/>
      <c r="F66" s="182"/>
      <c r="G66" s="182"/>
      <c r="H66" s="182"/>
      <c r="I66" s="182"/>
      <c r="J66" s="182"/>
      <c r="K66" s="182"/>
      <c r="L66" s="183"/>
    </row>
    <row r="67" spans="2:12" ht="14.4" thickBot="1" x14ac:dyDescent="0.3"/>
    <row r="68" spans="2:12" x14ac:dyDescent="0.25">
      <c r="B68" s="170"/>
      <c r="C68" s="171"/>
      <c r="D68" s="171"/>
      <c r="E68" s="171"/>
      <c r="F68" s="171"/>
      <c r="G68" s="171"/>
      <c r="H68" s="171"/>
      <c r="I68" s="171"/>
      <c r="J68" s="171"/>
      <c r="K68" s="171"/>
      <c r="L68" s="172"/>
    </row>
    <row r="69" spans="2:12" ht="15" customHeight="1" x14ac:dyDescent="0.25">
      <c r="B69" s="173"/>
      <c r="C69" s="175"/>
      <c r="D69" s="175"/>
      <c r="E69" s="210" t="s">
        <v>127</v>
      </c>
      <c r="F69" s="210"/>
      <c r="G69" s="210"/>
      <c r="H69" s="210"/>
      <c r="I69" s="210"/>
      <c r="J69" s="210"/>
      <c r="K69" s="210"/>
      <c r="L69" s="176"/>
    </row>
    <row r="70" spans="2:12" x14ac:dyDescent="0.25">
      <c r="B70" s="173"/>
      <c r="C70" s="177"/>
      <c r="D70" s="177"/>
      <c r="E70" s="209" t="s">
        <v>128</v>
      </c>
      <c r="F70" s="209"/>
      <c r="G70" s="209"/>
      <c r="H70" s="209"/>
      <c r="I70" s="209"/>
      <c r="J70" s="209"/>
      <c r="K70" s="209"/>
      <c r="L70" s="176"/>
    </row>
    <row r="71" spans="2:12" ht="16.2" customHeight="1" x14ac:dyDescent="0.25">
      <c r="B71" s="173"/>
      <c r="C71" s="184"/>
      <c r="D71" s="178"/>
      <c r="E71" s="205"/>
      <c r="F71" s="205"/>
      <c r="G71" s="205"/>
      <c r="H71" s="205"/>
      <c r="I71" s="205"/>
      <c r="J71" s="205"/>
      <c r="K71" s="205"/>
      <c r="L71" s="176"/>
    </row>
    <row r="72" spans="2:12" x14ac:dyDescent="0.25">
      <c r="B72" s="173"/>
      <c r="C72" s="178"/>
      <c r="D72" s="178"/>
      <c r="E72" s="178"/>
      <c r="F72" s="178"/>
      <c r="G72" s="178"/>
      <c r="H72" s="178"/>
      <c r="I72" s="178"/>
      <c r="J72" s="178"/>
      <c r="K72" s="178"/>
      <c r="L72" s="176"/>
    </row>
    <row r="73" spans="2:12" ht="14.4" thickBot="1" x14ac:dyDescent="0.3">
      <c r="B73" s="173"/>
      <c r="C73" s="179"/>
      <c r="D73" s="179" t="s">
        <v>125</v>
      </c>
      <c r="E73" s="179">
        <v>2015</v>
      </c>
      <c r="F73" s="179">
        <v>2016</v>
      </c>
      <c r="G73" s="179">
        <v>2017</v>
      </c>
      <c r="H73" s="179">
        <v>2018</v>
      </c>
      <c r="I73" s="179">
        <v>2019</v>
      </c>
      <c r="J73" s="179">
        <v>2020</v>
      </c>
      <c r="K73" s="179">
        <v>2021</v>
      </c>
      <c r="L73" s="176"/>
    </row>
    <row r="74" spans="2:12" ht="14.4" thickBot="1" x14ac:dyDescent="0.3">
      <c r="B74" s="173"/>
      <c r="C74" s="178"/>
      <c r="D74" s="202" t="s">
        <v>157</v>
      </c>
      <c r="E74" s="185">
        <f>'Stock Table 2'!D20</f>
        <v>135.11082182915743</v>
      </c>
      <c r="F74" s="185">
        <f>'Stock Table 2'!E20</f>
        <v>125.51263474360583</v>
      </c>
      <c r="G74" s="185">
        <f>'Stock Table 2'!F20</f>
        <v>115.7536765618848</v>
      </c>
      <c r="H74" s="185">
        <f>'Stock Table 2'!G20</f>
        <v>104.4666217124587</v>
      </c>
      <c r="I74" s="185">
        <f>'Stock Table 2'!H20</f>
        <v>94.574765190547751</v>
      </c>
      <c r="J74" s="185">
        <f>'Stock Table 2'!I20</f>
        <v>86.71572462984328</v>
      </c>
      <c r="K74" s="185">
        <f>'Stock Table 2'!J20</f>
        <v>80.902185672199252</v>
      </c>
      <c r="L74" s="176"/>
    </row>
    <row r="75" spans="2:12" ht="14.4" thickBot="1" x14ac:dyDescent="0.3">
      <c r="B75" s="173"/>
      <c r="C75" s="178"/>
      <c r="D75" s="179" t="s">
        <v>19</v>
      </c>
      <c r="E75" s="185">
        <f>'Stock Table 2'!D42</f>
        <v>135.11082182915743</v>
      </c>
      <c r="F75" s="185">
        <f>'Stock Table 2'!E42</f>
        <v>130.67156043472025</v>
      </c>
      <c r="G75" s="185">
        <f>'Stock Table 2'!F42</f>
        <v>127.12620365938788</v>
      </c>
      <c r="H75" s="185">
        <f>'Stock Table 2'!G42</f>
        <v>124.73048616321287</v>
      </c>
      <c r="I75" s="185">
        <f>'Stock Table 2'!H42</f>
        <v>123.63992327722174</v>
      </c>
      <c r="J75" s="185">
        <f>'Stock Table 2'!I42</f>
        <v>123.0636017881631</v>
      </c>
      <c r="K75" s="185">
        <f>'Stock Table 2'!J42</f>
        <v>122.95904581589845</v>
      </c>
      <c r="L75" s="176"/>
    </row>
    <row r="76" spans="2:12" ht="14.4" thickBot="1" x14ac:dyDescent="0.3">
      <c r="B76" s="181"/>
      <c r="C76" s="182"/>
      <c r="D76" s="182"/>
      <c r="E76" s="182"/>
      <c r="F76" s="182"/>
      <c r="G76" s="182"/>
      <c r="H76" s="182"/>
      <c r="I76" s="182"/>
      <c r="J76" s="182"/>
      <c r="K76" s="182"/>
      <c r="L76" s="183"/>
    </row>
    <row r="77" spans="2:12" ht="14.4" thickBot="1" x14ac:dyDescent="0.3"/>
    <row r="78" spans="2:12" x14ac:dyDescent="0.25">
      <c r="B78" s="170"/>
      <c r="C78" s="171"/>
      <c r="D78" s="171"/>
      <c r="E78" s="171"/>
      <c r="F78" s="171"/>
      <c r="G78" s="171"/>
      <c r="H78" s="171"/>
      <c r="I78" s="171"/>
      <c r="J78" s="171"/>
      <c r="K78" s="171"/>
      <c r="L78" s="172"/>
    </row>
    <row r="79" spans="2:12" ht="28.5" customHeight="1" x14ac:dyDescent="0.25">
      <c r="B79" s="173"/>
      <c r="C79" s="174"/>
      <c r="D79" s="175"/>
      <c r="E79" s="175"/>
      <c r="F79" s="210" t="s">
        <v>129</v>
      </c>
      <c r="G79" s="210"/>
      <c r="H79" s="210"/>
      <c r="I79" s="210"/>
      <c r="J79" s="210"/>
      <c r="K79" s="210"/>
      <c r="L79" s="176"/>
    </row>
    <row r="80" spans="2:12" ht="15" customHeight="1" x14ac:dyDescent="0.25">
      <c r="B80" s="173"/>
      <c r="C80" s="174"/>
      <c r="D80" s="177"/>
      <c r="E80" s="177"/>
      <c r="F80" s="209" t="s">
        <v>128</v>
      </c>
      <c r="G80" s="209"/>
      <c r="H80" s="209"/>
      <c r="I80" s="209"/>
      <c r="J80" s="209"/>
      <c r="K80" s="209"/>
      <c r="L80" s="176"/>
    </row>
    <row r="81" spans="2:12" x14ac:dyDescent="0.25">
      <c r="B81" s="173"/>
      <c r="C81" s="178"/>
      <c r="D81" s="178"/>
      <c r="E81" s="178"/>
      <c r="F81" s="178"/>
      <c r="G81" s="178"/>
      <c r="H81" s="178"/>
      <c r="I81" s="178"/>
      <c r="J81" s="178"/>
      <c r="K81" s="178"/>
      <c r="L81" s="176"/>
    </row>
    <row r="82" spans="2:12" ht="14.4" thickBot="1" x14ac:dyDescent="0.3">
      <c r="B82" s="173"/>
      <c r="C82" s="179" t="s">
        <v>123</v>
      </c>
      <c r="D82" s="179" t="s">
        <v>148</v>
      </c>
      <c r="E82" s="179"/>
      <c r="F82" s="179">
        <v>2016</v>
      </c>
      <c r="G82" s="179">
        <v>2017</v>
      </c>
      <c r="H82" s="179">
        <v>2018</v>
      </c>
      <c r="I82" s="179">
        <v>2019</v>
      </c>
      <c r="J82" s="179">
        <v>2020</v>
      </c>
      <c r="K82" s="179">
        <v>2021</v>
      </c>
      <c r="L82" s="176"/>
    </row>
    <row r="83" spans="2:12" ht="14.4" thickBot="1" x14ac:dyDescent="0.3">
      <c r="B83" s="173"/>
      <c r="C83" s="179" t="s">
        <v>0</v>
      </c>
      <c r="D83" s="179" t="s">
        <v>121</v>
      </c>
      <c r="E83" s="178"/>
      <c r="F83" s="186">
        <f>'Savings Table 2'!D45</f>
        <v>4.209430035733309</v>
      </c>
      <c r="G83" s="186">
        <f>'Savings Table 2'!E45</f>
        <v>4.663952660064572</v>
      </c>
      <c r="H83" s="186">
        <f>'Savings Table 2'!F45</f>
        <v>7.7970854920738075</v>
      </c>
      <c r="I83" s="186">
        <f>'Savings Table 2'!G45</f>
        <v>7.3800925622783087</v>
      </c>
      <c r="J83" s="186">
        <f>'Savings Table 2'!H45</f>
        <v>6.3436198734962312</v>
      </c>
      <c r="K83" s="186">
        <f>'Savings Table 2'!I45</f>
        <v>4.9086361148508173</v>
      </c>
      <c r="L83" s="176"/>
    </row>
    <row r="84" spans="2:12" ht="14.4" thickBot="1" x14ac:dyDescent="0.3">
      <c r="B84" s="173"/>
      <c r="C84" s="179" t="s">
        <v>1</v>
      </c>
      <c r="D84" s="179" t="s">
        <v>121</v>
      </c>
      <c r="E84" s="178"/>
      <c r="F84" s="186">
        <f>'Savings Table 2'!D70</f>
        <v>0.82754630997377898</v>
      </c>
      <c r="G84" s="186">
        <f>'Savings Table 2'!E70</f>
        <v>1.1182840356322918</v>
      </c>
      <c r="H84" s="186">
        <f>'Savings Table 2'!F70</f>
        <v>1.5733622751680938</v>
      </c>
      <c r="I84" s="186">
        <f>'Savings Table 2'!G70</f>
        <v>1.6294133773860511</v>
      </c>
      <c r="J84" s="186">
        <f>'Savings Table 2'!H70</f>
        <v>1.4845748566158301</v>
      </c>
      <c r="K84" s="186">
        <f>'Savings Table 2'!I70</f>
        <v>1.2279496961334906</v>
      </c>
      <c r="L84" s="176"/>
    </row>
    <row r="85" spans="2:12" x14ac:dyDescent="0.25">
      <c r="B85" s="173"/>
      <c r="C85" s="179"/>
      <c r="D85" s="179"/>
      <c r="E85" s="179"/>
      <c r="F85" s="179"/>
      <c r="G85" s="179"/>
      <c r="H85" s="179"/>
      <c r="I85" s="179"/>
      <c r="J85" s="179"/>
      <c r="K85" s="179"/>
      <c r="L85" s="176"/>
    </row>
    <row r="86" spans="2:12" ht="14.4" thickBot="1" x14ac:dyDescent="0.3">
      <c r="B86" s="181"/>
      <c r="C86" s="182"/>
      <c r="D86" s="182"/>
      <c r="E86" s="182"/>
      <c r="F86" s="182"/>
      <c r="G86" s="182"/>
      <c r="H86" s="182"/>
      <c r="I86" s="182"/>
      <c r="J86" s="182"/>
      <c r="K86" s="182"/>
      <c r="L86" s="183"/>
    </row>
  </sheetData>
  <mergeCells count="13">
    <mergeCell ref="F80:K80"/>
    <mergeCell ref="E69:K69"/>
    <mergeCell ref="E70:K70"/>
    <mergeCell ref="E36:K36"/>
    <mergeCell ref="E37:K37"/>
    <mergeCell ref="E52:K52"/>
    <mergeCell ref="E53:K53"/>
    <mergeCell ref="F79:K79"/>
    <mergeCell ref="E3:K3"/>
    <mergeCell ref="E4:K4"/>
    <mergeCell ref="E19:K19"/>
    <mergeCell ref="E20:K20"/>
    <mergeCell ref="E21:K2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B2:K21"/>
  <sheetViews>
    <sheetView showGridLines="0" workbookViewId="0"/>
  </sheetViews>
  <sheetFormatPr defaultRowHeight="13.8" x14ac:dyDescent="0.25"/>
  <cols>
    <col min="3" max="3" width="16.3984375" customWidth="1"/>
    <col min="10" max="10" width="8.796875" style="96"/>
  </cols>
  <sheetData>
    <row r="2" spans="2:11" ht="14.4" thickBot="1" x14ac:dyDescent="0.3"/>
    <row r="3" spans="2:11" x14ac:dyDescent="0.25">
      <c r="B3" s="23"/>
      <c r="C3" s="24"/>
      <c r="D3" s="24"/>
      <c r="E3" s="24"/>
      <c r="F3" s="24"/>
      <c r="G3" s="24"/>
      <c r="H3" s="24"/>
      <c r="I3" s="24"/>
      <c r="J3" s="162"/>
      <c r="K3" s="25"/>
    </row>
    <row r="4" spans="2:11" x14ac:dyDescent="0.25">
      <c r="B4" s="26"/>
      <c r="C4" s="40"/>
      <c r="D4" s="33" t="s">
        <v>41</v>
      </c>
      <c r="E4" s="31"/>
      <c r="F4" s="31"/>
      <c r="G4" s="31"/>
      <c r="H4" s="31"/>
      <c r="I4" s="31"/>
      <c r="J4" s="166"/>
      <c r="K4" s="27"/>
    </row>
    <row r="5" spans="2:11" x14ac:dyDescent="0.25">
      <c r="B5" s="26"/>
      <c r="C5" s="40"/>
      <c r="D5" s="34" t="s">
        <v>42</v>
      </c>
      <c r="E5" s="31"/>
      <c r="F5" s="31"/>
      <c r="G5" s="31"/>
      <c r="H5" s="31"/>
      <c r="I5" s="31"/>
      <c r="J5" s="166"/>
      <c r="K5" s="27"/>
    </row>
    <row r="6" spans="2:11" x14ac:dyDescent="0.25">
      <c r="B6" s="26"/>
      <c r="C6" s="40"/>
      <c r="D6" s="32" t="s">
        <v>131</v>
      </c>
      <c r="E6" s="31"/>
      <c r="F6" s="31"/>
      <c r="G6" s="31"/>
      <c r="H6" s="31"/>
      <c r="I6" s="31"/>
      <c r="J6" s="166"/>
      <c r="K6" s="27"/>
    </row>
    <row r="7" spans="2:11" x14ac:dyDescent="0.25">
      <c r="B7" s="26"/>
      <c r="C7" s="40"/>
      <c r="D7" s="22"/>
      <c r="E7" s="22"/>
      <c r="F7" s="22"/>
      <c r="G7" s="22"/>
      <c r="H7" s="22"/>
      <c r="I7" s="22"/>
      <c r="J7" s="160"/>
      <c r="K7" s="27"/>
    </row>
    <row r="8" spans="2:11" ht="14.4" thickBot="1" x14ac:dyDescent="0.3">
      <c r="B8" s="26"/>
      <c r="C8" s="40"/>
      <c r="D8" s="19">
        <v>2016</v>
      </c>
      <c r="E8" s="20">
        <v>2017</v>
      </c>
      <c r="F8" s="20">
        <v>2018</v>
      </c>
      <c r="G8" s="19">
        <v>2019</v>
      </c>
      <c r="H8" s="20">
        <v>2020</v>
      </c>
      <c r="I8" s="20">
        <v>2021</v>
      </c>
      <c r="J8" s="20" t="s">
        <v>147</v>
      </c>
      <c r="K8" s="27"/>
    </row>
    <row r="9" spans="2:11" ht="14.4" thickBot="1" x14ac:dyDescent="0.3">
      <c r="B9" s="26"/>
      <c r="C9" s="41" t="s">
        <v>121</v>
      </c>
      <c r="D9" s="21">
        <v>-12.37786000577368</v>
      </c>
      <c r="E9" s="21">
        <v>-16.422165436982791</v>
      </c>
      <c r="F9" s="21">
        <v>25.866139414416772</v>
      </c>
      <c r="G9" s="21">
        <v>27.864883143799929</v>
      </c>
      <c r="H9" s="21">
        <v>23.904838065317186</v>
      </c>
      <c r="I9" s="21">
        <v>11.721276933752197</v>
      </c>
      <c r="J9" s="201">
        <f>SUM(D9:I9)</f>
        <v>60.557112114529616</v>
      </c>
      <c r="K9" s="27"/>
    </row>
    <row r="10" spans="2:11" ht="14.4" thickBot="1" x14ac:dyDescent="0.3">
      <c r="B10" s="26"/>
      <c r="C10" s="158" t="s">
        <v>161</v>
      </c>
      <c r="D10" s="83">
        <f>0.42*D9</f>
        <v>-5.1987012024249459</v>
      </c>
      <c r="E10" s="83">
        <f t="shared" ref="E10:J10" si="0">0.42*E9</f>
        <v>-6.897309483532772</v>
      </c>
      <c r="F10" s="83">
        <f t="shared" si="0"/>
        <v>10.863778554055044</v>
      </c>
      <c r="G10" s="83">
        <f t="shared" si="0"/>
        <v>11.70325092039597</v>
      </c>
      <c r="H10" s="83">
        <f t="shared" si="0"/>
        <v>10.040031987433219</v>
      </c>
      <c r="I10" s="83">
        <f t="shared" si="0"/>
        <v>4.9229363121759224</v>
      </c>
      <c r="J10" s="83">
        <f t="shared" si="0"/>
        <v>25.433987088102437</v>
      </c>
      <c r="K10" s="27"/>
    </row>
    <row r="11" spans="2:11" x14ac:dyDescent="0.25">
      <c r="B11" s="26"/>
      <c r="C11" s="40"/>
      <c r="D11" s="35"/>
      <c r="E11" s="36"/>
      <c r="F11" s="36"/>
      <c r="G11" s="36"/>
      <c r="H11" s="36"/>
      <c r="I11" s="36"/>
      <c r="J11" s="91"/>
      <c r="K11" s="27"/>
    </row>
    <row r="12" spans="2:11" x14ac:dyDescent="0.25">
      <c r="B12" s="26"/>
      <c r="C12" s="40"/>
      <c r="D12" s="34" t="s">
        <v>42</v>
      </c>
      <c r="E12" s="31"/>
      <c r="F12" s="31"/>
      <c r="G12" s="31"/>
      <c r="H12" s="31"/>
      <c r="I12" s="31"/>
      <c r="J12" s="166"/>
      <c r="K12" s="27"/>
    </row>
    <row r="13" spans="2:11" x14ac:dyDescent="0.25">
      <c r="B13" s="26"/>
      <c r="C13" s="40"/>
      <c r="D13" s="32" t="s">
        <v>131</v>
      </c>
      <c r="E13" s="31"/>
      <c r="F13" s="31"/>
      <c r="G13" s="31"/>
      <c r="H13" s="31"/>
      <c r="I13" s="31"/>
      <c r="J13" s="166"/>
      <c r="K13" s="27"/>
    </row>
    <row r="14" spans="2:11" x14ac:dyDescent="0.25">
      <c r="B14" s="26"/>
      <c r="C14" s="40"/>
      <c r="D14" s="22"/>
      <c r="E14" s="22"/>
      <c r="F14" s="22"/>
      <c r="G14" s="22"/>
      <c r="H14" s="22"/>
      <c r="I14" s="22"/>
      <c r="J14" s="160"/>
      <c r="K14" s="27"/>
    </row>
    <row r="15" spans="2:11" ht="14.4" thickBot="1" x14ac:dyDescent="0.3">
      <c r="B15" s="26"/>
      <c r="C15" s="40"/>
      <c r="D15" s="19">
        <v>2016</v>
      </c>
      <c r="E15" s="20">
        <v>2017</v>
      </c>
      <c r="F15" s="20">
        <v>2018</v>
      </c>
      <c r="G15" s="19">
        <v>2019</v>
      </c>
      <c r="H15" s="20">
        <v>2020</v>
      </c>
      <c r="I15" s="20">
        <v>2021</v>
      </c>
      <c r="J15" s="20" t="s">
        <v>147</v>
      </c>
      <c r="K15" s="27"/>
    </row>
    <row r="16" spans="2:11" ht="14.4" thickBot="1" x14ac:dyDescent="0.3">
      <c r="B16" s="26"/>
      <c r="C16" s="41" t="s">
        <v>0</v>
      </c>
      <c r="D16" s="21">
        <v>-7.627257508636041</v>
      </c>
      <c r="E16" s="21">
        <v>-13.219315080533208</v>
      </c>
      <c r="F16" s="21">
        <v>23.908415484552314</v>
      </c>
      <c r="G16" s="21">
        <v>25.900697318586062</v>
      </c>
      <c r="H16" s="21">
        <v>29.535519906797997</v>
      </c>
      <c r="I16" s="21">
        <v>19.612681180628783</v>
      </c>
      <c r="J16" s="83">
        <f>SUM(D16:I16)</f>
        <v>78.110741301395905</v>
      </c>
      <c r="K16" s="27"/>
    </row>
    <row r="17" spans="2:11" ht="14.4" thickBot="1" x14ac:dyDescent="0.3">
      <c r="B17" s="26"/>
      <c r="C17" s="41" t="s">
        <v>1</v>
      </c>
      <c r="D17" s="21">
        <v>-1.1465696484466705</v>
      </c>
      <c r="E17" s="21">
        <v>-1.7912072702299748</v>
      </c>
      <c r="F17" s="21">
        <v>2.7697594590894403</v>
      </c>
      <c r="G17" s="21">
        <v>-0.2943823645576733</v>
      </c>
      <c r="H17" s="21">
        <v>-5.5944227280856111</v>
      </c>
      <c r="I17" s="21">
        <v>-6.9323972516465293</v>
      </c>
      <c r="J17" s="83">
        <f t="shared" ref="J17:J20" si="1">SUM(D17:I17)</f>
        <v>-12.989219803877019</v>
      </c>
      <c r="K17" s="27"/>
    </row>
    <row r="18" spans="2:11" ht="14.4" thickBot="1" x14ac:dyDescent="0.3">
      <c r="B18" s="26"/>
      <c r="C18" s="41" t="s">
        <v>2</v>
      </c>
      <c r="D18" s="21">
        <v>-1.1597580931440987</v>
      </c>
      <c r="E18" s="21">
        <v>0.85609210938649716</v>
      </c>
      <c r="F18" s="21">
        <v>1.8647887282945144</v>
      </c>
      <c r="G18" s="21">
        <v>4.6254674800597773</v>
      </c>
      <c r="H18" s="21">
        <v>0.79001238175685984</v>
      </c>
      <c r="I18" s="21">
        <v>0.57288038388145546</v>
      </c>
      <c r="J18" s="83">
        <f t="shared" si="1"/>
        <v>7.5494829902350054</v>
      </c>
      <c r="K18" s="27"/>
    </row>
    <row r="19" spans="2:11" ht="14.4" thickBot="1" x14ac:dyDescent="0.3">
      <c r="B19" s="26"/>
      <c r="C19" s="41" t="s">
        <v>3</v>
      </c>
      <c r="D19" s="21">
        <v>-2.4442747555468762</v>
      </c>
      <c r="E19" s="21">
        <v>-2.2677351956061109</v>
      </c>
      <c r="F19" s="21">
        <v>-2.676824257519494</v>
      </c>
      <c r="G19" s="21">
        <v>-2.3668992902882264</v>
      </c>
      <c r="H19" s="21">
        <v>-0.82627149515206044</v>
      </c>
      <c r="I19" s="21">
        <v>-1.5318873791115148</v>
      </c>
      <c r="J19" s="83">
        <f t="shared" si="1"/>
        <v>-12.113892373224283</v>
      </c>
      <c r="K19" s="27"/>
    </row>
    <row r="20" spans="2:11" s="96" customFormat="1" ht="14.4" thickBot="1" x14ac:dyDescent="0.3">
      <c r="B20" s="164"/>
      <c r="C20" s="158" t="s">
        <v>147</v>
      </c>
      <c r="D20" s="83">
        <f>SUM(D16:D19)</f>
        <v>-12.377860005773687</v>
      </c>
      <c r="E20" s="83">
        <f t="shared" ref="E20:I20" si="2">SUM(E16:E19)</f>
        <v>-16.422165436982798</v>
      </c>
      <c r="F20" s="83">
        <f t="shared" si="2"/>
        <v>25.866139414416772</v>
      </c>
      <c r="G20" s="83">
        <f t="shared" si="2"/>
        <v>27.86488314379994</v>
      </c>
      <c r="H20" s="83">
        <f t="shared" si="2"/>
        <v>23.904838065317186</v>
      </c>
      <c r="I20" s="83">
        <f t="shared" si="2"/>
        <v>11.721276933752195</v>
      </c>
      <c r="J20" s="83">
        <f t="shared" si="1"/>
        <v>60.557112114529602</v>
      </c>
      <c r="K20" s="165"/>
    </row>
    <row r="21" spans="2:11" ht="14.4" thickBot="1" x14ac:dyDescent="0.3">
      <c r="B21" s="28"/>
      <c r="C21" s="29"/>
      <c r="D21" s="29"/>
      <c r="E21" s="29"/>
      <c r="F21" s="29"/>
      <c r="G21" s="29"/>
      <c r="H21" s="29"/>
      <c r="I21" s="29"/>
      <c r="J21" s="103"/>
      <c r="K21" s="3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B2:T126"/>
  <sheetViews>
    <sheetView showGridLines="0" workbookViewId="0"/>
  </sheetViews>
  <sheetFormatPr defaultRowHeight="13.8" x14ac:dyDescent="0.25"/>
  <cols>
    <col min="3" max="3" width="21.8984375" style="42" bestFit="1" customWidth="1"/>
    <col min="10" max="10" width="8.796875" style="96"/>
  </cols>
  <sheetData>
    <row r="2" spans="2:20" ht="14.4" thickBot="1" x14ac:dyDescent="0.3"/>
    <row r="3" spans="2:20" x14ac:dyDescent="0.25">
      <c r="B3" s="23"/>
      <c r="C3" s="43"/>
      <c r="D3" s="24"/>
      <c r="E3" s="24"/>
      <c r="F3" s="24"/>
      <c r="G3" s="24"/>
      <c r="H3" s="24"/>
      <c r="I3" s="24"/>
      <c r="J3" s="162"/>
      <c r="K3" s="25"/>
    </row>
    <row r="4" spans="2:20" ht="27.6" x14ac:dyDescent="0.25">
      <c r="B4" s="26"/>
      <c r="C4" s="40"/>
      <c r="D4" s="35" t="s">
        <v>43</v>
      </c>
      <c r="E4" s="31"/>
      <c r="F4" s="31"/>
      <c r="G4" s="31"/>
      <c r="H4" s="31"/>
      <c r="I4" s="31"/>
      <c r="J4" s="166"/>
      <c r="K4" s="27"/>
    </row>
    <row r="5" spans="2:20" x14ac:dyDescent="0.25">
      <c r="B5" s="26"/>
      <c r="C5" s="40"/>
      <c r="D5" s="39" t="s">
        <v>42</v>
      </c>
      <c r="E5" s="31"/>
      <c r="F5" s="31"/>
      <c r="G5" s="31"/>
      <c r="H5" s="31"/>
      <c r="I5" s="31"/>
      <c r="J5" s="166"/>
      <c r="K5" s="27"/>
    </row>
    <row r="6" spans="2:20" ht="26.4" x14ac:dyDescent="0.25">
      <c r="B6" s="26"/>
      <c r="C6" s="40"/>
      <c r="D6" s="37" t="s">
        <v>45</v>
      </c>
      <c r="E6" s="31"/>
      <c r="F6" s="31"/>
      <c r="G6" s="31"/>
      <c r="H6" s="31"/>
      <c r="I6" s="31"/>
      <c r="J6" s="166"/>
      <c r="K6" s="27"/>
    </row>
    <row r="7" spans="2:20" x14ac:dyDescent="0.25">
      <c r="B7" s="26"/>
      <c r="C7" s="40"/>
      <c r="D7" s="22"/>
      <c r="E7" s="22"/>
      <c r="F7" s="22"/>
      <c r="G7" s="22"/>
      <c r="H7" s="22"/>
      <c r="I7" s="22"/>
      <c r="J7" s="160"/>
      <c r="K7" s="27"/>
    </row>
    <row r="8" spans="2:20" ht="14.4" thickBot="1" x14ac:dyDescent="0.3">
      <c r="B8" s="26"/>
      <c r="C8" s="40" t="s">
        <v>146</v>
      </c>
      <c r="D8" s="19">
        <v>2016</v>
      </c>
      <c r="E8" s="20">
        <v>2017</v>
      </c>
      <c r="F8" s="20">
        <v>2018</v>
      </c>
      <c r="G8" s="19">
        <v>2019</v>
      </c>
      <c r="H8" s="20">
        <v>2020</v>
      </c>
      <c r="I8" s="20">
        <v>2021</v>
      </c>
      <c r="J8" s="20" t="s">
        <v>147</v>
      </c>
      <c r="K8" s="27"/>
      <c r="N8" s="200"/>
      <c r="O8" s="200"/>
      <c r="P8" s="200"/>
      <c r="Q8" s="200"/>
      <c r="R8" s="200"/>
      <c r="S8" s="200"/>
      <c r="T8" s="200"/>
    </row>
    <row r="9" spans="2:20" ht="14.4" thickBot="1" x14ac:dyDescent="0.3">
      <c r="B9" s="26"/>
      <c r="C9" s="41" t="s">
        <v>4</v>
      </c>
      <c r="D9" s="21">
        <v>-3.9138010410339401</v>
      </c>
      <c r="E9" s="21">
        <v>-7.15527600586947</v>
      </c>
      <c r="F9" s="21">
        <v>-4.4964059639857696</v>
      </c>
      <c r="G9" s="21">
        <v>-1.1521167592936199</v>
      </c>
      <c r="H9" s="21">
        <v>2.4618323214398701</v>
      </c>
      <c r="I9" s="21">
        <v>0.95951043657477597</v>
      </c>
      <c r="J9" s="83">
        <f>SUM(D9:I9)</f>
        <v>-13.296257012168152</v>
      </c>
      <c r="K9" s="27"/>
      <c r="N9" s="200"/>
      <c r="O9" s="200"/>
      <c r="P9" s="200"/>
      <c r="Q9" s="200"/>
      <c r="R9" s="200"/>
      <c r="S9" s="200"/>
      <c r="T9" s="200"/>
    </row>
    <row r="10" spans="2:20" ht="14.4" thickBot="1" x14ac:dyDescent="0.3">
      <c r="B10" s="26"/>
      <c r="C10" s="41" t="s">
        <v>5</v>
      </c>
      <c r="D10" s="21">
        <v>-1.6866955464051201</v>
      </c>
      <c r="E10" s="21">
        <v>-0.37750232979819098</v>
      </c>
      <c r="F10" s="21">
        <v>3.7683141993043301</v>
      </c>
      <c r="G10" s="21">
        <v>2.5230798972688402</v>
      </c>
      <c r="H10" s="21">
        <v>-1.14777618677558</v>
      </c>
      <c r="I10" s="21">
        <v>-1.2818117065680401</v>
      </c>
      <c r="J10" s="83">
        <f t="shared" ref="J10:J25" si="0">SUM(D10:I10)</f>
        <v>1.7976083270262391</v>
      </c>
      <c r="K10" s="27"/>
      <c r="N10" s="200"/>
      <c r="O10" s="200"/>
      <c r="P10" s="200"/>
      <c r="Q10" s="200"/>
      <c r="R10" s="200"/>
      <c r="S10" s="200"/>
      <c r="T10" s="200"/>
    </row>
    <row r="11" spans="2:20" ht="14.4" thickBot="1" x14ac:dyDescent="0.3">
      <c r="B11" s="26"/>
      <c r="C11" s="41" t="s">
        <v>6</v>
      </c>
      <c r="D11" s="21">
        <v>-11.679068023312601</v>
      </c>
      <c r="E11" s="21">
        <v>-14.992402044341301</v>
      </c>
      <c r="F11" s="21">
        <v>-12.521396106212199</v>
      </c>
      <c r="G11" s="21">
        <v>-6.3727288350803102</v>
      </c>
      <c r="H11" s="21">
        <v>-5.4446286525021499</v>
      </c>
      <c r="I11" s="21">
        <v>-7.2263445402878199</v>
      </c>
      <c r="J11" s="83">
        <f t="shared" si="0"/>
        <v>-58.236568201736382</v>
      </c>
      <c r="K11" s="27"/>
      <c r="N11" s="200"/>
      <c r="O11" s="200"/>
      <c r="P11" s="200"/>
      <c r="Q11" s="200"/>
      <c r="R11" s="200"/>
      <c r="S11" s="200"/>
      <c r="T11" s="200"/>
    </row>
    <row r="12" spans="2:20" ht="14.4" thickBot="1" x14ac:dyDescent="0.3">
      <c r="B12" s="26"/>
      <c r="C12" s="41" t="s">
        <v>7</v>
      </c>
      <c r="D12" s="21">
        <v>0.288394155169931</v>
      </c>
      <c r="E12" s="21">
        <v>0.402483585882072</v>
      </c>
      <c r="F12" s="21">
        <v>0.93118179944258705</v>
      </c>
      <c r="G12" s="21">
        <v>1.49399062362974</v>
      </c>
      <c r="H12" s="21">
        <v>1.7184414170972</v>
      </c>
      <c r="I12" s="21">
        <v>1.1331892842846401</v>
      </c>
      <c r="J12" s="83">
        <f t="shared" si="0"/>
        <v>5.9676808655061704</v>
      </c>
      <c r="K12" s="27"/>
      <c r="N12" s="200"/>
      <c r="O12" s="200"/>
      <c r="P12" s="200"/>
      <c r="Q12" s="200"/>
      <c r="R12" s="200"/>
      <c r="S12" s="200"/>
      <c r="T12" s="200"/>
    </row>
    <row r="13" spans="2:20" ht="14.4" thickBot="1" x14ac:dyDescent="0.3">
      <c r="B13" s="26"/>
      <c r="C13" s="41" t="s">
        <v>8</v>
      </c>
      <c r="D13" s="21">
        <v>0.117513541131035</v>
      </c>
      <c r="E13" s="21">
        <v>-0.90130293640159798</v>
      </c>
      <c r="F13" s="21">
        <v>15.469327539096099</v>
      </c>
      <c r="G13" s="21">
        <v>7.67804242601835</v>
      </c>
      <c r="H13" s="21">
        <v>6.0169769313541597</v>
      </c>
      <c r="I13" s="21">
        <v>3.3641070678122502</v>
      </c>
      <c r="J13" s="83">
        <f t="shared" si="0"/>
        <v>31.744664569010297</v>
      </c>
      <c r="K13" s="27"/>
      <c r="N13" s="200"/>
      <c r="O13" s="200"/>
      <c r="P13" s="200"/>
      <c r="Q13" s="200"/>
      <c r="R13" s="200"/>
      <c r="S13" s="200"/>
      <c r="T13" s="200"/>
    </row>
    <row r="14" spans="2:20" ht="14.4" thickBot="1" x14ac:dyDescent="0.3">
      <c r="B14" s="26"/>
      <c r="C14" s="41" t="s">
        <v>9</v>
      </c>
      <c r="D14" s="21">
        <v>0.38319155185570603</v>
      </c>
      <c r="E14" s="21">
        <v>-2.1508349498722401</v>
      </c>
      <c r="F14" s="21">
        <v>6.7239092335033197</v>
      </c>
      <c r="G14" s="21">
        <v>5.7261279263031204</v>
      </c>
      <c r="H14" s="21">
        <v>2.0321089149049798</v>
      </c>
      <c r="I14" s="21">
        <v>1.94144657971635</v>
      </c>
      <c r="J14" s="83">
        <f t="shared" si="0"/>
        <v>14.655949256411237</v>
      </c>
      <c r="K14" s="27"/>
      <c r="N14" s="200"/>
      <c r="O14" s="200"/>
      <c r="P14" s="200"/>
      <c r="Q14" s="200"/>
      <c r="R14" s="200"/>
      <c r="S14" s="200"/>
      <c r="T14" s="200"/>
    </row>
    <row r="15" spans="2:20" ht="14.4" thickBot="1" x14ac:dyDescent="0.3">
      <c r="B15" s="26"/>
      <c r="C15" s="41" t="s">
        <v>10</v>
      </c>
      <c r="D15" s="21">
        <v>0.76455600717842898</v>
      </c>
      <c r="E15" s="21">
        <v>1.29081732421096</v>
      </c>
      <c r="F15" s="21">
        <v>3.0530106044805199</v>
      </c>
      <c r="G15" s="21">
        <v>2.9145514939386898</v>
      </c>
      <c r="H15" s="21">
        <v>4.7579625466200604</v>
      </c>
      <c r="I15" s="21">
        <v>3.73210397946487</v>
      </c>
      <c r="J15" s="83">
        <f t="shared" si="0"/>
        <v>16.513001955893529</v>
      </c>
      <c r="K15" s="27"/>
      <c r="N15" s="200"/>
      <c r="O15" s="200"/>
      <c r="P15" s="200"/>
      <c r="Q15" s="200"/>
      <c r="R15" s="200"/>
      <c r="S15" s="200"/>
      <c r="T15" s="200"/>
    </row>
    <row r="16" spans="2:20" ht="14.4" thickBot="1" x14ac:dyDescent="0.3">
      <c r="B16" s="26"/>
      <c r="C16" s="41" t="s">
        <v>11</v>
      </c>
      <c r="D16" s="21">
        <v>-2.36304550949388</v>
      </c>
      <c r="E16" s="21">
        <v>-2.0871960269069998</v>
      </c>
      <c r="F16" s="21">
        <v>-1.1837315127577499</v>
      </c>
      <c r="G16" s="21">
        <v>-0.70010154152553095</v>
      </c>
      <c r="H16" s="21">
        <v>2.35952714979679</v>
      </c>
      <c r="I16" s="21">
        <v>2.0295508356324299</v>
      </c>
      <c r="J16" s="83">
        <f t="shared" si="0"/>
        <v>-1.9449966052549406</v>
      </c>
      <c r="K16" s="27"/>
      <c r="N16" s="200"/>
      <c r="O16" s="200"/>
      <c r="P16" s="200"/>
      <c r="Q16" s="200"/>
      <c r="R16" s="200"/>
      <c r="S16" s="200"/>
      <c r="T16" s="200"/>
    </row>
    <row r="17" spans="2:20" ht="14.4" thickBot="1" x14ac:dyDescent="0.3">
      <c r="B17" s="26"/>
      <c r="C17" s="41" t="s">
        <v>3</v>
      </c>
      <c r="D17" s="21">
        <v>-2.4442747555468798</v>
      </c>
      <c r="E17" s="21">
        <v>-2.26773519560611</v>
      </c>
      <c r="F17" s="21">
        <v>-2.67682425751949</v>
      </c>
      <c r="G17" s="21">
        <v>-2.36689929028823</v>
      </c>
      <c r="H17" s="21">
        <v>-0.82627149515206</v>
      </c>
      <c r="I17" s="21">
        <v>-1.53188737911151</v>
      </c>
      <c r="J17" s="83">
        <f t="shared" si="0"/>
        <v>-12.113892373224278</v>
      </c>
      <c r="K17" s="27"/>
      <c r="N17" s="200"/>
      <c r="O17" s="200"/>
      <c r="P17" s="200"/>
      <c r="Q17" s="200"/>
      <c r="R17" s="200"/>
      <c r="S17" s="200"/>
      <c r="T17" s="200"/>
    </row>
    <row r="18" spans="2:20" ht="14.4" thickBot="1" x14ac:dyDescent="0.3">
      <c r="B18" s="26"/>
      <c r="C18" s="41" t="s">
        <v>12</v>
      </c>
      <c r="D18" s="21">
        <v>0.89694423640274301</v>
      </c>
      <c r="E18" s="21">
        <v>1.39590198732423</v>
      </c>
      <c r="F18" s="21">
        <v>1.53458981165735</v>
      </c>
      <c r="G18" s="21">
        <v>1.34972206846976</v>
      </c>
      <c r="H18" s="21">
        <v>1.08154892909975</v>
      </c>
      <c r="I18" s="21">
        <v>0.69661172723804299</v>
      </c>
      <c r="J18" s="83">
        <f t="shared" si="0"/>
        <v>6.9553187601918758</v>
      </c>
      <c r="K18" s="27"/>
      <c r="N18" s="200"/>
      <c r="O18" s="200"/>
      <c r="P18" s="200"/>
      <c r="Q18" s="200"/>
      <c r="R18" s="200"/>
      <c r="S18" s="200"/>
      <c r="T18" s="200"/>
    </row>
    <row r="19" spans="2:20" ht="14.4" thickBot="1" x14ac:dyDescent="0.3">
      <c r="B19" s="26"/>
      <c r="C19" s="41" t="s">
        <v>13</v>
      </c>
      <c r="D19" s="21">
        <v>0.127901527137427</v>
      </c>
      <c r="E19" s="21">
        <v>0.101955595657826</v>
      </c>
      <c r="F19" s="21">
        <v>7.5972149138802098E-2</v>
      </c>
      <c r="G19" s="21">
        <v>2.0063853286647299E-2</v>
      </c>
      <c r="H19" s="21">
        <v>0.185259844062136</v>
      </c>
      <c r="I19" s="21">
        <v>0.149636631290508</v>
      </c>
      <c r="J19" s="83">
        <f t="shared" si="0"/>
        <v>0.66078960057334635</v>
      </c>
      <c r="K19" s="27"/>
      <c r="N19" s="200"/>
      <c r="O19" s="200"/>
      <c r="P19" s="200"/>
      <c r="Q19" s="200"/>
      <c r="R19" s="200"/>
      <c r="S19" s="200"/>
      <c r="T19" s="200"/>
    </row>
    <row r="20" spans="2:20" ht="14.4" thickBot="1" x14ac:dyDescent="0.3">
      <c r="B20" s="26"/>
      <c r="C20" s="41" t="s">
        <v>14</v>
      </c>
      <c r="D20" s="21">
        <v>5.0369763457070897</v>
      </c>
      <c r="E20" s="21">
        <v>5.7822366956968603</v>
      </c>
      <c r="F20" s="21">
        <v>9.3704477672419006</v>
      </c>
      <c r="G20" s="21">
        <v>9.0095059396643595</v>
      </c>
      <c r="H20" s="21">
        <v>7.8281947301120596</v>
      </c>
      <c r="I20" s="21">
        <v>6.1365858109843101</v>
      </c>
      <c r="J20" s="83">
        <f t="shared" si="0"/>
        <v>43.163947289406579</v>
      </c>
      <c r="K20" s="27"/>
      <c r="N20" s="200"/>
      <c r="O20" s="200"/>
      <c r="P20" s="200"/>
      <c r="Q20" s="200"/>
      <c r="R20" s="200"/>
      <c r="S20" s="200"/>
      <c r="T20" s="200"/>
    </row>
    <row r="21" spans="2:20" ht="14.4" thickBot="1" x14ac:dyDescent="0.3">
      <c r="B21" s="26"/>
      <c r="C21" s="41" t="s">
        <v>15</v>
      </c>
      <c r="D21" s="21">
        <v>-1.36999033926418E-2</v>
      </c>
      <c r="E21" s="21">
        <v>0.637833740442598</v>
      </c>
      <c r="F21" s="21">
        <v>1.0693773713428101</v>
      </c>
      <c r="G21" s="21">
        <v>1.50428717697849</v>
      </c>
      <c r="H21" s="21">
        <v>0.30383071886303498</v>
      </c>
      <c r="I21" s="21">
        <v>0.27169583307355999</v>
      </c>
      <c r="J21" s="83">
        <f t="shared" si="0"/>
        <v>3.7733249373078515</v>
      </c>
      <c r="K21" s="27"/>
      <c r="N21" s="200"/>
      <c r="O21" s="200"/>
      <c r="P21" s="200"/>
      <c r="Q21" s="200"/>
      <c r="R21" s="200"/>
      <c r="S21" s="200"/>
      <c r="T21" s="200"/>
    </row>
    <row r="22" spans="2:20" ht="14.4" thickBot="1" x14ac:dyDescent="0.3">
      <c r="B22" s="26"/>
      <c r="C22" s="41" t="s">
        <v>16</v>
      </c>
      <c r="D22" s="21">
        <v>-1.1460581897514599</v>
      </c>
      <c r="E22" s="21">
        <v>0.21825836894389899</v>
      </c>
      <c r="F22" s="21">
        <v>0.79541135695170795</v>
      </c>
      <c r="G22" s="21">
        <v>3.1211803030812901</v>
      </c>
      <c r="H22" s="21">
        <v>0.48618166289382497</v>
      </c>
      <c r="I22" s="21">
        <v>0.30118455080789602</v>
      </c>
      <c r="J22" s="83">
        <f t="shared" si="0"/>
        <v>3.7761580529271579</v>
      </c>
      <c r="K22" s="27"/>
      <c r="N22" s="200"/>
      <c r="O22" s="200"/>
      <c r="P22" s="200"/>
      <c r="Q22" s="200"/>
      <c r="R22" s="200"/>
      <c r="S22" s="200"/>
      <c r="T22" s="200"/>
    </row>
    <row r="23" spans="2:20" ht="14.4" thickBot="1" x14ac:dyDescent="0.3">
      <c r="B23" s="26"/>
      <c r="C23" s="41" t="s">
        <v>17</v>
      </c>
      <c r="D23" s="21">
        <v>3.8144171601902301</v>
      </c>
      <c r="E23" s="21">
        <v>3.7291434114229398</v>
      </c>
      <c r="F23" s="21">
        <v>3.1634883381807999</v>
      </c>
      <c r="G23" s="21">
        <v>2.4096717282781399</v>
      </c>
      <c r="H23" s="21">
        <v>1.3049718473838401</v>
      </c>
      <c r="I23" s="21">
        <v>0.50223618892977995</v>
      </c>
      <c r="J23" s="83">
        <f t="shared" si="0"/>
        <v>14.92392867438573</v>
      </c>
      <c r="K23" s="27"/>
      <c r="N23" s="200"/>
      <c r="O23" s="200"/>
      <c r="P23" s="200"/>
      <c r="Q23" s="200"/>
      <c r="R23" s="200"/>
      <c r="S23" s="200"/>
      <c r="T23" s="200"/>
    </row>
    <row r="24" spans="2:20" ht="14.4" thickBot="1" x14ac:dyDescent="0.3">
      <c r="B24" s="26"/>
      <c r="C24" s="41" t="s">
        <v>18</v>
      </c>
      <c r="D24" s="21">
        <v>-0.56111156160979503</v>
      </c>
      <c r="E24" s="21">
        <v>-4.85466577682395E-2</v>
      </c>
      <c r="F24" s="21">
        <v>0.78946708455176895</v>
      </c>
      <c r="G24" s="21">
        <v>0.70650613307020804</v>
      </c>
      <c r="H24" s="21">
        <v>0.78667738611926397</v>
      </c>
      <c r="I24" s="21">
        <v>0.54346163391015601</v>
      </c>
      <c r="J24" s="83">
        <f t="shared" si="0"/>
        <v>2.2164540182733625</v>
      </c>
      <c r="K24" s="27"/>
      <c r="N24" s="200"/>
      <c r="O24" s="200"/>
      <c r="P24" s="200"/>
      <c r="Q24" s="200"/>
      <c r="R24" s="200"/>
      <c r="S24" s="200"/>
      <c r="T24" s="200"/>
    </row>
    <row r="25" spans="2:20" s="96" customFormat="1" ht="14.4" thickBot="1" x14ac:dyDescent="0.3">
      <c r="B25" s="164"/>
      <c r="C25" s="158" t="s">
        <v>147</v>
      </c>
      <c r="D25" s="83">
        <f>SUM(D9:D24)</f>
        <v>-12.377860005773728</v>
      </c>
      <c r="E25" s="83">
        <f t="shared" ref="E25:I25" si="1">SUM(E9:E24)</f>
        <v>-16.422165436982763</v>
      </c>
      <c r="F25" s="83">
        <f t="shared" si="1"/>
        <v>25.866139414416789</v>
      </c>
      <c r="G25" s="83">
        <f t="shared" si="1"/>
        <v>27.864883143799947</v>
      </c>
      <c r="H25" s="83">
        <f t="shared" si="1"/>
        <v>23.904838065317179</v>
      </c>
      <c r="I25" s="83">
        <f t="shared" si="1"/>
        <v>11.721276933752199</v>
      </c>
      <c r="J25" s="83">
        <f t="shared" si="0"/>
        <v>60.557112114529623</v>
      </c>
      <c r="K25" s="165"/>
      <c r="N25" s="200"/>
      <c r="O25" s="200"/>
      <c r="P25" s="200"/>
      <c r="Q25" s="200"/>
      <c r="R25" s="200"/>
      <c r="S25" s="200"/>
      <c r="T25" s="200"/>
    </row>
    <row r="26" spans="2:20" ht="14.4" thickBot="1" x14ac:dyDescent="0.3">
      <c r="B26" s="28"/>
      <c r="C26" s="44"/>
      <c r="D26" s="29"/>
      <c r="E26" s="29"/>
      <c r="F26" s="29"/>
      <c r="G26" s="29"/>
      <c r="H26" s="29"/>
      <c r="I26" s="29"/>
      <c r="J26" s="103"/>
      <c r="K26" s="30"/>
    </row>
    <row r="27" spans="2:20" ht="14.4" thickBot="1" x14ac:dyDescent="0.3">
      <c r="B27" s="38"/>
      <c r="C27" s="45"/>
      <c r="D27" s="38"/>
      <c r="E27" s="38"/>
      <c r="F27" s="38"/>
      <c r="G27" s="38"/>
      <c r="H27" s="38"/>
      <c r="I27" s="38"/>
      <c r="J27" s="38"/>
      <c r="K27" s="38"/>
    </row>
    <row r="28" spans="2:20" x14ac:dyDescent="0.25">
      <c r="B28" s="23"/>
      <c r="C28" s="43"/>
      <c r="D28" s="24"/>
      <c r="E28" s="24"/>
      <c r="F28" s="24"/>
      <c r="G28" s="24"/>
      <c r="H28" s="24"/>
      <c r="I28" s="24"/>
      <c r="J28" s="162"/>
      <c r="K28" s="25"/>
    </row>
    <row r="29" spans="2:20" ht="27.6" x14ac:dyDescent="0.25">
      <c r="B29" s="26"/>
      <c r="C29" s="40"/>
      <c r="D29" s="35" t="s">
        <v>44</v>
      </c>
      <c r="E29" s="36"/>
      <c r="F29" s="36"/>
      <c r="G29" s="36"/>
      <c r="H29" s="36"/>
      <c r="I29" s="36"/>
      <c r="J29" s="91"/>
      <c r="K29" s="27"/>
    </row>
    <row r="30" spans="2:20" x14ac:dyDescent="0.25">
      <c r="B30" s="26"/>
      <c r="C30" s="40"/>
      <c r="D30" s="34" t="s">
        <v>42</v>
      </c>
      <c r="E30" s="31"/>
      <c r="F30" s="31"/>
      <c r="G30" s="31"/>
      <c r="H30" s="31"/>
      <c r="I30" s="31"/>
      <c r="J30" s="166"/>
      <c r="K30" s="27"/>
    </row>
    <row r="31" spans="2:20" ht="26.4" x14ac:dyDescent="0.25">
      <c r="B31" s="26"/>
      <c r="C31" s="40"/>
      <c r="D31" s="37" t="s">
        <v>46</v>
      </c>
      <c r="E31" s="31"/>
      <c r="F31" s="31"/>
      <c r="G31" s="31"/>
      <c r="H31" s="31"/>
      <c r="I31" s="31"/>
      <c r="J31" s="166"/>
      <c r="K31" s="27"/>
    </row>
    <row r="32" spans="2:20" x14ac:dyDescent="0.25">
      <c r="B32" s="26"/>
      <c r="C32" s="40"/>
      <c r="D32" s="22"/>
      <c r="E32" s="22"/>
      <c r="F32" s="22"/>
      <c r="G32" s="22"/>
      <c r="H32" s="22"/>
      <c r="I32" s="22"/>
      <c r="J32" s="160"/>
      <c r="K32" s="27"/>
    </row>
    <row r="33" spans="2:11" ht="14.4" thickBot="1" x14ac:dyDescent="0.3">
      <c r="B33" s="26"/>
      <c r="C33" s="40"/>
      <c r="D33" s="19">
        <v>2016</v>
      </c>
      <c r="E33" s="20">
        <v>2017</v>
      </c>
      <c r="F33" s="20">
        <v>2018</v>
      </c>
      <c r="G33" s="19">
        <v>2019</v>
      </c>
      <c r="H33" s="20">
        <v>2020</v>
      </c>
      <c r="I33" s="20">
        <v>2021</v>
      </c>
      <c r="J33" s="20" t="s">
        <v>147</v>
      </c>
      <c r="K33" s="27"/>
    </row>
    <row r="34" spans="2:11" ht="14.4" thickBot="1" x14ac:dyDescent="0.3">
      <c r="B34" s="26"/>
      <c r="C34" s="41" t="s">
        <v>4</v>
      </c>
      <c r="D34" s="21">
        <v>-4.0618709526598149</v>
      </c>
      <c r="E34" s="21">
        <v>-7.1586281422504179</v>
      </c>
      <c r="F34" s="21">
        <v>-4.2721982477074505</v>
      </c>
      <c r="G34" s="21">
        <v>0.59293998243622426</v>
      </c>
      <c r="H34" s="21">
        <v>10.180699150215165</v>
      </c>
      <c r="I34" s="21">
        <v>8.9318608306043643</v>
      </c>
      <c r="J34" s="83">
        <f>SUM(D34:I34)</f>
        <v>4.2128026206380706</v>
      </c>
      <c r="K34" s="27"/>
    </row>
    <row r="35" spans="2:11" ht="14.4" thickBot="1" x14ac:dyDescent="0.3">
      <c r="B35" s="26"/>
      <c r="C35" s="41" t="s">
        <v>5</v>
      </c>
      <c r="D35" s="21">
        <v>-0.79368624429753765</v>
      </c>
      <c r="E35" s="21">
        <v>-0.27608254725337988</v>
      </c>
      <c r="F35" s="21">
        <v>1.9366566912029208</v>
      </c>
      <c r="G35" s="21">
        <v>1.5846661058694895</v>
      </c>
      <c r="H35" s="21">
        <v>-0.99188429458310878</v>
      </c>
      <c r="I35" s="21">
        <v>-1.0743118016038404</v>
      </c>
      <c r="J35" s="83">
        <f t="shared" ref="J35:J50" si="2">SUM(D35:I35)</f>
        <v>0.38535790933454361</v>
      </c>
      <c r="K35" s="27"/>
    </row>
    <row r="36" spans="2:11" ht="14.4" thickBot="1" x14ac:dyDescent="0.3">
      <c r="B36" s="26"/>
      <c r="C36" s="41" t="s">
        <v>6</v>
      </c>
      <c r="D36" s="21">
        <v>-11.45473790560715</v>
      </c>
      <c r="E36" s="21">
        <v>-14.644514475868029</v>
      </c>
      <c r="F36" s="21">
        <v>-12.243210297109444</v>
      </c>
      <c r="G36" s="21">
        <v>-6.0575234762876775</v>
      </c>
      <c r="H36" s="21">
        <v>-5.2633268611183821</v>
      </c>
      <c r="I36" s="21">
        <v>-7.1003494500559654</v>
      </c>
      <c r="J36" s="83">
        <f t="shared" si="2"/>
        <v>-56.763662466046647</v>
      </c>
      <c r="K36" s="27"/>
    </row>
    <row r="37" spans="2:11" ht="14.4" thickBot="1" x14ac:dyDescent="0.3">
      <c r="B37" s="26"/>
      <c r="C37" s="41" t="s">
        <v>7</v>
      </c>
      <c r="D37" s="21">
        <v>0.2883941551699305</v>
      </c>
      <c r="E37" s="21">
        <v>0.40248358588207173</v>
      </c>
      <c r="F37" s="21">
        <v>0.93118179944258705</v>
      </c>
      <c r="G37" s="21">
        <v>1.493990623629738</v>
      </c>
      <c r="H37" s="21">
        <v>1.7184414170972035</v>
      </c>
      <c r="I37" s="21">
        <v>1.1331892842846445</v>
      </c>
      <c r="J37" s="83">
        <f t="shared" si="2"/>
        <v>5.9676808655061748</v>
      </c>
      <c r="K37" s="27"/>
    </row>
    <row r="38" spans="2:11" ht="14.4" thickBot="1" x14ac:dyDescent="0.3">
      <c r="B38" s="26"/>
      <c r="C38" s="41" t="s">
        <v>8</v>
      </c>
      <c r="D38" s="21">
        <v>0.12992051120332282</v>
      </c>
      <c r="E38" s="21">
        <v>-0.87763534952468536</v>
      </c>
      <c r="F38" s="21">
        <v>15.476605608776095</v>
      </c>
      <c r="G38" s="21">
        <v>7.6755305528417015</v>
      </c>
      <c r="H38" s="21">
        <v>6.0133329408426182</v>
      </c>
      <c r="I38" s="21">
        <v>3.361253932187025</v>
      </c>
      <c r="J38" s="83">
        <f t="shared" si="2"/>
        <v>31.779008196326075</v>
      </c>
      <c r="K38" s="27"/>
    </row>
    <row r="39" spans="2:11" ht="14.4" thickBot="1" x14ac:dyDescent="0.3">
      <c r="B39" s="26"/>
      <c r="C39" s="41" t="s">
        <v>9</v>
      </c>
      <c r="D39" s="21">
        <v>0.49188354502625664</v>
      </c>
      <c r="E39" s="21">
        <v>-1.881993399063683</v>
      </c>
      <c r="F39" s="21">
        <v>6.8878813433790143</v>
      </c>
      <c r="G39" s="21">
        <v>5.8156538974361176</v>
      </c>
      <c r="H39" s="21">
        <v>2.1482687102208451</v>
      </c>
      <c r="I39" s="21">
        <v>2.0557795444645883</v>
      </c>
      <c r="J39" s="83">
        <f t="shared" si="2"/>
        <v>15.517473641463139</v>
      </c>
      <c r="K39" s="27"/>
    </row>
    <row r="40" spans="2:11" ht="14.4" thickBot="1" x14ac:dyDescent="0.3">
      <c r="B40" s="26"/>
      <c r="C40" s="41" t="s">
        <v>10</v>
      </c>
      <c r="D40" s="21">
        <v>0.7165567420393022</v>
      </c>
      <c r="E40" s="21">
        <v>1.8784440306635792</v>
      </c>
      <c r="F40" s="21">
        <v>2.1965224798394285</v>
      </c>
      <c r="G40" s="21">
        <v>2.4931831205341721</v>
      </c>
      <c r="H40" s="21">
        <v>3.239251842442409</v>
      </c>
      <c r="I40" s="21">
        <v>2.8609882956191437</v>
      </c>
      <c r="J40" s="83">
        <f t="shared" si="2"/>
        <v>13.384946511138036</v>
      </c>
      <c r="K40" s="27"/>
    </row>
    <row r="41" spans="2:11" ht="14.4" thickBot="1" x14ac:dyDescent="0.3">
      <c r="B41" s="26"/>
      <c r="C41" s="41" t="s">
        <v>11</v>
      </c>
      <c r="D41" s="21">
        <v>-1.2997133728850936</v>
      </c>
      <c r="E41" s="21">
        <v>-0.36226590012574356</v>
      </c>
      <c r="F41" s="21">
        <v>-0.13805234650578235</v>
      </c>
      <c r="G41" s="21">
        <v>0.64452114750924405</v>
      </c>
      <c r="H41" s="21">
        <v>2.9621251757691027</v>
      </c>
      <c r="I41" s="21">
        <v>2.7522328234628457</v>
      </c>
      <c r="J41" s="83">
        <f t="shared" si="2"/>
        <v>4.5588475272245734</v>
      </c>
      <c r="K41" s="27"/>
    </row>
    <row r="42" spans="2:11" ht="14.4" thickBot="1" x14ac:dyDescent="0.3">
      <c r="B42" s="26"/>
      <c r="C42" s="41" t="s">
        <v>3</v>
      </c>
      <c r="D42" s="21">
        <v>0</v>
      </c>
      <c r="E42" s="21">
        <v>0</v>
      </c>
      <c r="F42" s="21">
        <v>0</v>
      </c>
      <c r="G42" s="21">
        <v>0</v>
      </c>
      <c r="H42" s="21">
        <v>0</v>
      </c>
      <c r="I42" s="21">
        <v>0</v>
      </c>
      <c r="J42" s="83">
        <f t="shared" si="2"/>
        <v>0</v>
      </c>
      <c r="K42" s="27"/>
    </row>
    <row r="43" spans="2:11" ht="14.4" thickBot="1" x14ac:dyDescent="0.3">
      <c r="B43" s="26"/>
      <c r="C43" s="41" t="s">
        <v>12</v>
      </c>
      <c r="D43" s="21">
        <v>0.77967163169189735</v>
      </c>
      <c r="E43" s="21">
        <v>1.261721255939227</v>
      </c>
      <c r="F43" s="21">
        <v>1.3128144796121832</v>
      </c>
      <c r="G43" s="21">
        <v>1.1503583693562698</v>
      </c>
      <c r="H43" s="21">
        <v>0.92007064927814608</v>
      </c>
      <c r="I43" s="21">
        <v>0.59568881019463737</v>
      </c>
      <c r="J43" s="83">
        <f t="shared" si="2"/>
        <v>6.0203251960723607</v>
      </c>
      <c r="K43" s="27"/>
    </row>
    <row r="44" spans="2:11" ht="14.4" thickBot="1" x14ac:dyDescent="0.3">
      <c r="B44" s="26"/>
      <c r="C44" s="41" t="s">
        <v>13</v>
      </c>
      <c r="D44" s="21">
        <v>0.11358874736910263</v>
      </c>
      <c r="E44" s="21">
        <v>9.4606447348584644E-2</v>
      </c>
      <c r="F44" s="21">
        <v>7.0173058816383513E-2</v>
      </c>
      <c r="G44" s="21">
        <v>1.1106571634121015E-2</v>
      </c>
      <c r="H44" s="21">
        <v>0.17327206963466762</v>
      </c>
      <c r="I44" s="21">
        <v>0.14201497378058847</v>
      </c>
      <c r="J44" s="83">
        <f t="shared" si="2"/>
        <v>0.60476186858344794</v>
      </c>
      <c r="K44" s="27"/>
    </row>
    <row r="45" spans="2:11" ht="14.4" thickBot="1" x14ac:dyDescent="0.3">
      <c r="B45" s="26"/>
      <c r="C45" s="41" t="s">
        <v>14</v>
      </c>
      <c r="D45" s="21">
        <v>4.209430035733309</v>
      </c>
      <c r="E45" s="21">
        <v>4.663952660064572</v>
      </c>
      <c r="F45" s="21">
        <v>7.7970854920738075</v>
      </c>
      <c r="G45" s="21">
        <v>7.3800925622783087</v>
      </c>
      <c r="H45" s="21">
        <v>6.3436198734962312</v>
      </c>
      <c r="I45" s="21">
        <v>4.9086361148508173</v>
      </c>
      <c r="J45" s="83">
        <f t="shared" si="2"/>
        <v>35.302816738497043</v>
      </c>
      <c r="K45" s="27"/>
    </row>
    <row r="46" spans="2:11" ht="14.4" thickBot="1" x14ac:dyDescent="0.3">
      <c r="B46" s="26"/>
      <c r="C46" s="41" t="s">
        <v>15</v>
      </c>
      <c r="D46" s="21">
        <v>0</v>
      </c>
      <c r="E46" s="21">
        <v>0</v>
      </c>
      <c r="F46" s="21">
        <v>0</v>
      </c>
      <c r="G46" s="21">
        <v>0</v>
      </c>
      <c r="H46" s="21">
        <v>0</v>
      </c>
      <c r="I46" s="21">
        <v>0</v>
      </c>
      <c r="J46" s="83">
        <f t="shared" si="2"/>
        <v>0</v>
      </c>
      <c r="K46" s="27"/>
    </row>
    <row r="47" spans="2:11" ht="14.4" thickBot="1" x14ac:dyDescent="0.3">
      <c r="B47" s="26"/>
      <c r="C47" s="41" t="s">
        <v>16</v>
      </c>
      <c r="D47" s="21">
        <v>0</v>
      </c>
      <c r="E47" s="21">
        <v>0</v>
      </c>
      <c r="F47" s="21">
        <v>0</v>
      </c>
      <c r="G47" s="21">
        <v>0</v>
      </c>
      <c r="H47" s="21">
        <v>0</v>
      </c>
      <c r="I47" s="21">
        <v>0</v>
      </c>
      <c r="J47" s="83">
        <f t="shared" si="2"/>
        <v>0</v>
      </c>
      <c r="K47" s="27"/>
    </row>
    <row r="48" spans="2:11" ht="14.4" thickBot="1" x14ac:dyDescent="0.3">
      <c r="B48" s="26"/>
      <c r="C48" s="41" t="s">
        <v>17</v>
      </c>
      <c r="D48" s="21">
        <v>3.8144171601902275</v>
      </c>
      <c r="E48" s="21">
        <v>3.7291434114229363</v>
      </c>
      <c r="F48" s="21">
        <v>3.1634883381807972</v>
      </c>
      <c r="G48" s="21">
        <v>2.4096717282781404</v>
      </c>
      <c r="H48" s="21">
        <v>1.3049718473838374</v>
      </c>
      <c r="I48" s="21">
        <v>0.50223618892977995</v>
      </c>
      <c r="J48" s="83">
        <f t="shared" si="2"/>
        <v>14.923928674385721</v>
      </c>
      <c r="K48" s="27"/>
    </row>
    <row r="49" spans="2:11" ht="14.4" thickBot="1" x14ac:dyDescent="0.3">
      <c r="B49" s="26"/>
      <c r="C49" s="41" t="s">
        <v>18</v>
      </c>
      <c r="D49" s="21">
        <v>-0.56111156160979458</v>
      </c>
      <c r="E49" s="21">
        <v>-4.8546657768239465E-2</v>
      </c>
      <c r="F49" s="21">
        <v>0.78946708455176862</v>
      </c>
      <c r="G49" s="21">
        <v>0.70650613307020826</v>
      </c>
      <c r="H49" s="21">
        <v>0.78667738611926408</v>
      </c>
      <c r="I49" s="21">
        <v>0.54346163391015634</v>
      </c>
      <c r="J49" s="83">
        <f t="shared" si="2"/>
        <v>2.216454018273363</v>
      </c>
      <c r="K49" s="27"/>
    </row>
    <row r="50" spans="2:11" s="96" customFormat="1" ht="14.4" thickBot="1" x14ac:dyDescent="0.3">
      <c r="B50" s="164"/>
      <c r="C50" s="158" t="s">
        <v>147</v>
      </c>
      <c r="D50" s="83">
        <f>SUM(D34:D49)</f>
        <v>-7.627257508636041</v>
      </c>
      <c r="E50" s="83">
        <f t="shared" ref="E50" si="3">SUM(E34:E49)</f>
        <v>-13.219315080533208</v>
      </c>
      <c r="F50" s="83">
        <f t="shared" ref="F50" si="4">SUM(F34:F49)</f>
        <v>23.908415484552314</v>
      </c>
      <c r="G50" s="83">
        <f t="shared" ref="G50" si="5">SUM(G34:G49)</f>
        <v>25.900697318586062</v>
      </c>
      <c r="H50" s="83">
        <f t="shared" ref="H50" si="6">SUM(H34:H49)</f>
        <v>29.535519906797997</v>
      </c>
      <c r="I50" s="83">
        <f t="shared" ref="I50" si="7">SUM(I34:I49)</f>
        <v>19.612681180628783</v>
      </c>
      <c r="J50" s="83">
        <f t="shared" si="2"/>
        <v>78.110741301395905</v>
      </c>
      <c r="K50" s="165"/>
    </row>
    <row r="51" spans="2:11" ht="14.4" thickBot="1" x14ac:dyDescent="0.3">
      <c r="B51" s="28"/>
      <c r="C51" s="44"/>
      <c r="D51" s="29"/>
      <c r="E51" s="29"/>
      <c r="F51" s="29"/>
      <c r="G51" s="29"/>
      <c r="H51" s="29"/>
      <c r="I51" s="29"/>
      <c r="J51" s="103"/>
      <c r="K51" s="30"/>
    </row>
    <row r="52" spans="2:11" ht="14.4" thickBot="1" x14ac:dyDescent="0.3"/>
    <row r="53" spans="2:11" x14ac:dyDescent="0.25">
      <c r="B53" s="23"/>
      <c r="C53" s="43"/>
      <c r="D53" s="24"/>
      <c r="E53" s="24"/>
      <c r="F53" s="24"/>
      <c r="G53" s="24"/>
      <c r="H53" s="24"/>
      <c r="I53" s="24"/>
      <c r="J53" s="162"/>
      <c r="K53" s="25"/>
    </row>
    <row r="54" spans="2:11" ht="27.6" x14ac:dyDescent="0.25">
      <c r="B54" s="26"/>
      <c r="C54" s="40"/>
      <c r="D54" s="35" t="s">
        <v>47</v>
      </c>
      <c r="E54" s="36"/>
      <c r="F54" s="36"/>
      <c r="G54" s="36"/>
      <c r="H54" s="36"/>
      <c r="I54" s="36"/>
      <c r="J54" s="91"/>
      <c r="K54" s="27"/>
    </row>
    <row r="55" spans="2:11" x14ac:dyDescent="0.25">
      <c r="B55" s="26"/>
      <c r="C55" s="40"/>
      <c r="D55" s="39" t="s">
        <v>42</v>
      </c>
      <c r="E55" s="36"/>
      <c r="F55" s="36"/>
      <c r="G55" s="36"/>
      <c r="H55" s="36"/>
      <c r="I55" s="36"/>
      <c r="J55" s="91"/>
      <c r="K55" s="27"/>
    </row>
    <row r="56" spans="2:11" ht="26.4" x14ac:dyDescent="0.25">
      <c r="B56" s="66"/>
      <c r="C56" s="70"/>
      <c r="D56" s="69" t="s">
        <v>48</v>
      </c>
      <c r="E56" s="68"/>
      <c r="F56" s="68"/>
      <c r="G56" s="68"/>
      <c r="H56" s="68"/>
      <c r="I56" s="68"/>
      <c r="J56" s="91"/>
      <c r="K56" s="67"/>
    </row>
    <row r="57" spans="2:11" x14ac:dyDescent="0.25">
      <c r="B57" s="26"/>
      <c r="C57" s="40"/>
      <c r="D57" s="22"/>
      <c r="E57" s="22"/>
      <c r="F57" s="22"/>
      <c r="G57" s="22"/>
      <c r="H57" s="22"/>
      <c r="I57" s="22"/>
      <c r="J57" s="160"/>
      <c r="K57" s="27"/>
    </row>
    <row r="58" spans="2:11" ht="14.4" thickBot="1" x14ac:dyDescent="0.3">
      <c r="B58" s="26"/>
      <c r="C58" s="40"/>
      <c r="D58" s="19">
        <v>2016</v>
      </c>
      <c r="E58" s="20">
        <v>2017</v>
      </c>
      <c r="F58" s="20">
        <v>2018</v>
      </c>
      <c r="G58" s="19">
        <v>2019</v>
      </c>
      <c r="H58" s="20">
        <v>2020</v>
      </c>
      <c r="I58" s="20">
        <v>2021</v>
      </c>
      <c r="J58" s="20" t="s">
        <v>147</v>
      </c>
      <c r="K58" s="27"/>
    </row>
    <row r="59" spans="2:11" ht="14.4" thickBot="1" x14ac:dyDescent="0.3">
      <c r="B59" s="26"/>
      <c r="C59" s="41" t="s">
        <v>4</v>
      </c>
      <c r="D59" s="21">
        <v>0.14806991162587946</v>
      </c>
      <c r="E59" s="21">
        <v>3.3521363809527749E-3</v>
      </c>
      <c r="F59" s="21">
        <v>-0.22420771627831426</v>
      </c>
      <c r="G59" s="21">
        <v>-1.7450567417298424</v>
      </c>
      <c r="H59" s="21">
        <v>-7.7188668287753002</v>
      </c>
      <c r="I59" s="21">
        <v>-7.9723503940295881</v>
      </c>
      <c r="J59" s="83">
        <f>SUM(D59:I59)</f>
        <v>-17.509059632806213</v>
      </c>
      <c r="K59" s="27"/>
    </row>
    <row r="60" spans="2:11" ht="14.4" thickBot="1" x14ac:dyDescent="0.3">
      <c r="B60" s="26"/>
      <c r="C60" s="41" t="s">
        <v>5</v>
      </c>
      <c r="D60" s="21">
        <v>-0.89300930210758711</v>
      </c>
      <c r="E60" s="21">
        <v>-0.10141978254481132</v>
      </c>
      <c r="F60" s="21">
        <v>1.8316575081014042</v>
      </c>
      <c r="G60" s="21">
        <v>0.93841379139934644</v>
      </c>
      <c r="H60" s="21">
        <v>-0.15589189219247257</v>
      </c>
      <c r="I60" s="21">
        <v>-0.20749990496420434</v>
      </c>
      <c r="J60" s="83">
        <f t="shared" ref="J60:J75" si="8">SUM(D60:I60)</f>
        <v>1.4122504176916753</v>
      </c>
      <c r="K60" s="27"/>
    </row>
    <row r="61" spans="2:11" ht="14.4" thickBot="1" x14ac:dyDescent="0.3">
      <c r="B61" s="26"/>
      <c r="C61" s="41" t="s">
        <v>6</v>
      </c>
      <c r="D61" s="21">
        <v>-0.22433011770541683</v>
      </c>
      <c r="E61" s="21">
        <v>-0.34788756847330715</v>
      </c>
      <c r="F61" s="21">
        <v>-0.27818580910280222</v>
      </c>
      <c r="G61" s="21">
        <v>-0.31520535879263206</v>
      </c>
      <c r="H61" s="21">
        <v>-0.18130179138376321</v>
      </c>
      <c r="I61" s="21">
        <v>-0.12599509023185307</v>
      </c>
      <c r="J61" s="83">
        <f t="shared" si="8"/>
        <v>-1.4729057356897743</v>
      </c>
      <c r="K61" s="27"/>
    </row>
    <row r="62" spans="2:11" ht="14.4" thickBot="1" x14ac:dyDescent="0.3">
      <c r="B62" s="26"/>
      <c r="C62" s="41" t="s">
        <v>7</v>
      </c>
      <c r="D62" s="21">
        <v>0</v>
      </c>
      <c r="E62" s="21">
        <v>0</v>
      </c>
      <c r="F62" s="21">
        <v>0</v>
      </c>
      <c r="G62" s="21">
        <v>0</v>
      </c>
      <c r="H62" s="21">
        <v>0</v>
      </c>
      <c r="I62" s="21">
        <v>0</v>
      </c>
      <c r="J62" s="83">
        <f t="shared" si="8"/>
        <v>0</v>
      </c>
      <c r="K62" s="27"/>
    </row>
    <row r="63" spans="2:11" ht="14.4" thickBot="1" x14ac:dyDescent="0.3">
      <c r="B63" s="26"/>
      <c r="C63" s="41" t="s">
        <v>8</v>
      </c>
      <c r="D63" s="21">
        <v>-1.2406970072287691E-2</v>
      </c>
      <c r="E63" s="21">
        <v>-2.3667586876912321E-2</v>
      </c>
      <c r="F63" s="21">
        <v>-7.2780696799596674E-3</v>
      </c>
      <c r="G63" s="21">
        <v>2.5118731766446876E-3</v>
      </c>
      <c r="H63" s="21">
        <v>3.6439905115440482E-3</v>
      </c>
      <c r="I63" s="21">
        <v>2.8531356252248096E-3</v>
      </c>
      <c r="J63" s="83">
        <f t="shared" si="8"/>
        <v>-3.4343627315746132E-2</v>
      </c>
      <c r="K63" s="27"/>
    </row>
    <row r="64" spans="2:11" ht="14.4" thickBot="1" x14ac:dyDescent="0.3">
      <c r="B64" s="26"/>
      <c r="C64" s="41" t="s">
        <v>9</v>
      </c>
      <c r="D64" s="21">
        <v>-0.10869199317055034</v>
      </c>
      <c r="E64" s="21">
        <v>-0.26884155080855759</v>
      </c>
      <c r="F64" s="21">
        <v>-0.1639721098756961</v>
      </c>
      <c r="G64" s="21">
        <v>-8.9525971133001397E-2</v>
      </c>
      <c r="H64" s="21">
        <v>-0.1161597953158658</v>
      </c>
      <c r="I64" s="21">
        <v>-0.11433296474824035</v>
      </c>
      <c r="J64" s="83">
        <f t="shared" si="8"/>
        <v>-0.86152438505191165</v>
      </c>
      <c r="K64" s="27"/>
    </row>
    <row r="65" spans="2:11" ht="14.4" thickBot="1" x14ac:dyDescent="0.3">
      <c r="B65" s="26"/>
      <c r="C65" s="41" t="s">
        <v>10</v>
      </c>
      <c r="D65" s="21">
        <v>4.7999265139127001E-2</v>
      </c>
      <c r="E65" s="21">
        <v>-0.58762670645261972</v>
      </c>
      <c r="F65" s="21">
        <v>0.85648812464109358</v>
      </c>
      <c r="G65" s="21">
        <v>0.42136837340452038</v>
      </c>
      <c r="H65" s="21">
        <v>1.5187107041776506</v>
      </c>
      <c r="I65" s="21">
        <v>0.87111568384572879</v>
      </c>
      <c r="J65" s="83">
        <f t="shared" si="8"/>
        <v>3.1280554447555007</v>
      </c>
      <c r="K65" s="27"/>
    </row>
    <row r="66" spans="2:11" ht="14.4" thickBot="1" x14ac:dyDescent="0.3">
      <c r="B66" s="26"/>
      <c r="C66" s="41" t="s">
        <v>11</v>
      </c>
      <c r="D66" s="21">
        <v>-1.0633321366087838</v>
      </c>
      <c r="E66" s="21">
        <v>-1.7249301267812549</v>
      </c>
      <c r="F66" s="21">
        <v>-1.0456791662519649</v>
      </c>
      <c r="G66" s="21">
        <v>-1.3446226890347748</v>
      </c>
      <c r="H66" s="21">
        <v>-0.60259802597230894</v>
      </c>
      <c r="I66" s="21">
        <v>-0.72268198783041426</v>
      </c>
      <c r="J66" s="83">
        <f t="shared" si="8"/>
        <v>-6.503844132479502</v>
      </c>
      <c r="K66" s="27"/>
    </row>
    <row r="67" spans="2:11" ht="14.4" thickBot="1" x14ac:dyDescent="0.3">
      <c r="B67" s="26"/>
      <c r="C67" s="41" t="s">
        <v>3</v>
      </c>
      <c r="D67" s="21">
        <v>0</v>
      </c>
      <c r="E67" s="21">
        <v>0</v>
      </c>
      <c r="F67" s="21">
        <v>0</v>
      </c>
      <c r="G67" s="21">
        <v>0</v>
      </c>
      <c r="H67" s="21">
        <v>0</v>
      </c>
      <c r="I67" s="21">
        <v>0</v>
      </c>
      <c r="J67" s="83">
        <f t="shared" si="8"/>
        <v>0</v>
      </c>
      <c r="K67" s="27"/>
    </row>
    <row r="68" spans="2:11" ht="14.4" thickBot="1" x14ac:dyDescent="0.3">
      <c r="B68" s="26"/>
      <c r="C68" s="41" t="s">
        <v>12</v>
      </c>
      <c r="D68" s="21">
        <v>0.11727260471084527</v>
      </c>
      <c r="E68" s="21">
        <v>0.13418073138500222</v>
      </c>
      <c r="F68" s="21">
        <v>0.22177533204516714</v>
      </c>
      <c r="G68" s="21">
        <v>0.19936369911348834</v>
      </c>
      <c r="H68" s="21">
        <v>0.16147827982160781</v>
      </c>
      <c r="I68" s="21">
        <v>0.10092291704340531</v>
      </c>
      <c r="J68" s="83">
        <f t="shared" si="8"/>
        <v>0.93499356411951606</v>
      </c>
      <c r="K68" s="27"/>
    </row>
    <row r="69" spans="2:11" ht="14.4" thickBot="1" x14ac:dyDescent="0.3">
      <c r="B69" s="26"/>
      <c r="C69" s="41" t="s">
        <v>13</v>
      </c>
      <c r="D69" s="21">
        <v>1.4312779768324348E-2</v>
      </c>
      <c r="E69" s="21">
        <v>7.3491483092414109E-3</v>
      </c>
      <c r="F69" s="21">
        <v>5.7990903224185691E-3</v>
      </c>
      <c r="G69" s="21">
        <v>8.9572816525262562E-3</v>
      </c>
      <c r="H69" s="21">
        <v>1.1987774427468291E-2</v>
      </c>
      <c r="I69" s="21">
        <v>7.6216575099194057E-3</v>
      </c>
      <c r="J69" s="83">
        <f t="shared" si="8"/>
        <v>5.6027731989898272E-2</v>
      </c>
      <c r="K69" s="27"/>
    </row>
    <row r="70" spans="2:11" ht="14.4" thickBot="1" x14ac:dyDescent="0.3">
      <c r="B70" s="26"/>
      <c r="C70" s="41" t="s">
        <v>14</v>
      </c>
      <c r="D70" s="21">
        <v>0.82754630997377898</v>
      </c>
      <c r="E70" s="21">
        <v>1.1182840356322918</v>
      </c>
      <c r="F70" s="21">
        <v>1.5733622751680938</v>
      </c>
      <c r="G70" s="21">
        <v>1.6294133773860511</v>
      </c>
      <c r="H70" s="21">
        <v>1.4845748566158301</v>
      </c>
      <c r="I70" s="21">
        <v>1.2279496961334906</v>
      </c>
      <c r="J70" s="83">
        <f t="shared" si="8"/>
        <v>7.8611305509095359</v>
      </c>
      <c r="K70" s="27"/>
    </row>
    <row r="71" spans="2:11" ht="14.4" thickBot="1" x14ac:dyDescent="0.3">
      <c r="B71" s="26"/>
      <c r="C71" s="41" t="s">
        <v>15</v>
      </c>
      <c r="D71" s="21">
        <v>0</v>
      </c>
      <c r="E71" s="21">
        <v>0</v>
      </c>
      <c r="F71" s="21">
        <v>0</v>
      </c>
      <c r="G71" s="21">
        <v>0</v>
      </c>
      <c r="H71" s="21">
        <v>0</v>
      </c>
      <c r="I71" s="21">
        <v>0</v>
      </c>
      <c r="J71" s="83">
        <f t="shared" si="8"/>
        <v>0</v>
      </c>
      <c r="K71" s="27"/>
    </row>
    <row r="72" spans="2:11" ht="14.4" thickBot="1" x14ac:dyDescent="0.3">
      <c r="B72" s="26"/>
      <c r="C72" s="41" t="s">
        <v>16</v>
      </c>
      <c r="D72" s="21">
        <v>0</v>
      </c>
      <c r="E72" s="21">
        <v>0</v>
      </c>
      <c r="F72" s="21">
        <v>0</v>
      </c>
      <c r="G72" s="21">
        <v>0</v>
      </c>
      <c r="H72" s="21">
        <v>0</v>
      </c>
      <c r="I72" s="21">
        <v>0</v>
      </c>
      <c r="J72" s="83">
        <f t="shared" si="8"/>
        <v>0</v>
      </c>
      <c r="K72" s="27"/>
    </row>
    <row r="73" spans="2:11" ht="14.4" thickBot="1" x14ac:dyDescent="0.3">
      <c r="B73" s="26"/>
      <c r="C73" s="41" t="s">
        <v>17</v>
      </c>
      <c r="D73" s="21">
        <v>0</v>
      </c>
      <c r="E73" s="21">
        <v>0</v>
      </c>
      <c r="F73" s="21">
        <v>0</v>
      </c>
      <c r="G73" s="21">
        <v>0</v>
      </c>
      <c r="H73" s="21">
        <v>0</v>
      </c>
      <c r="I73" s="21">
        <v>0</v>
      </c>
      <c r="J73" s="83">
        <f t="shared" si="8"/>
        <v>0</v>
      </c>
      <c r="K73" s="27"/>
    </row>
    <row r="74" spans="2:11" ht="14.4" thickBot="1" x14ac:dyDescent="0.3">
      <c r="B74" s="26"/>
      <c r="C74" s="41" t="s">
        <v>18</v>
      </c>
      <c r="D74" s="21">
        <v>0</v>
      </c>
      <c r="E74" s="21">
        <v>0</v>
      </c>
      <c r="F74" s="21">
        <v>0</v>
      </c>
      <c r="G74" s="21">
        <v>0</v>
      </c>
      <c r="H74" s="21">
        <v>0</v>
      </c>
      <c r="I74" s="21">
        <v>0</v>
      </c>
      <c r="J74" s="83">
        <f t="shared" si="8"/>
        <v>0</v>
      </c>
      <c r="K74" s="27"/>
    </row>
    <row r="75" spans="2:11" s="96" customFormat="1" ht="14.4" thickBot="1" x14ac:dyDescent="0.3">
      <c r="B75" s="164"/>
      <c r="C75" s="158" t="s">
        <v>147</v>
      </c>
      <c r="D75" s="83">
        <f>SUM(D59:D74)</f>
        <v>-1.1465696484466705</v>
      </c>
      <c r="E75" s="83">
        <f t="shared" ref="E75" si="9">SUM(E59:E74)</f>
        <v>-1.7912072702299748</v>
      </c>
      <c r="F75" s="83">
        <f t="shared" ref="F75" si="10">SUM(F59:F74)</f>
        <v>2.7697594590894403</v>
      </c>
      <c r="G75" s="83">
        <f t="shared" ref="G75" si="11">SUM(G59:G74)</f>
        <v>-0.2943823645576733</v>
      </c>
      <c r="H75" s="83">
        <f t="shared" ref="H75" si="12">SUM(H59:H74)</f>
        <v>-5.5944227280856111</v>
      </c>
      <c r="I75" s="83">
        <f t="shared" ref="I75" si="13">SUM(I59:I74)</f>
        <v>-6.9323972516465293</v>
      </c>
      <c r="J75" s="83">
        <f t="shared" si="8"/>
        <v>-12.989219803877019</v>
      </c>
      <c r="K75" s="165"/>
    </row>
    <row r="76" spans="2:11" ht="14.4" thickBot="1" x14ac:dyDescent="0.3">
      <c r="B76" s="28"/>
      <c r="C76" s="44"/>
      <c r="D76" s="29"/>
      <c r="E76" s="29"/>
      <c r="F76" s="29"/>
      <c r="G76" s="29"/>
      <c r="H76" s="29"/>
      <c r="I76" s="29"/>
      <c r="J76" s="103"/>
      <c r="K76" s="30"/>
    </row>
    <row r="77" spans="2:11" ht="14.4" thickBot="1" x14ac:dyDescent="0.3"/>
    <row r="78" spans="2:11" x14ac:dyDescent="0.25">
      <c r="B78" s="72"/>
      <c r="C78" s="82"/>
      <c r="D78" s="73"/>
      <c r="E78" s="73"/>
      <c r="F78" s="73"/>
      <c r="G78" s="73"/>
      <c r="H78" s="73"/>
      <c r="I78" s="73"/>
      <c r="J78" s="162"/>
      <c r="K78" s="74"/>
    </row>
    <row r="79" spans="2:11" ht="27.6" x14ac:dyDescent="0.25">
      <c r="B79" s="75"/>
      <c r="C79" s="81"/>
      <c r="D79" s="77" t="s">
        <v>49</v>
      </c>
      <c r="E79" s="78"/>
      <c r="F79" s="78"/>
      <c r="G79" s="78"/>
      <c r="H79" s="78"/>
      <c r="I79" s="78"/>
      <c r="J79" s="91"/>
      <c r="K79" s="76"/>
    </row>
    <row r="80" spans="2:11" x14ac:dyDescent="0.25">
      <c r="B80" s="75"/>
      <c r="C80" s="81"/>
      <c r="D80" s="80" t="s">
        <v>42</v>
      </c>
      <c r="E80" s="78"/>
      <c r="F80" s="78"/>
      <c r="G80" s="78"/>
      <c r="H80" s="78"/>
      <c r="I80" s="78"/>
      <c r="J80" s="91"/>
      <c r="K80" s="76"/>
    </row>
    <row r="81" spans="2:20" ht="26.4" x14ac:dyDescent="0.25">
      <c r="B81" s="75"/>
      <c r="C81" s="81"/>
      <c r="D81" s="79" t="s">
        <v>50</v>
      </c>
      <c r="E81" s="78"/>
      <c r="F81" s="78"/>
      <c r="G81" s="78"/>
      <c r="H81" s="78"/>
      <c r="I81" s="78"/>
      <c r="J81" s="91"/>
      <c r="K81" s="76"/>
    </row>
    <row r="82" spans="2:20" x14ac:dyDescent="0.25">
      <c r="B82" s="75"/>
      <c r="C82" s="81"/>
      <c r="D82" s="71"/>
      <c r="E82" s="71"/>
      <c r="F82" s="71"/>
      <c r="G82" s="71"/>
      <c r="H82" s="71"/>
      <c r="I82" s="71"/>
      <c r="J82" s="160"/>
      <c r="K82" s="76"/>
    </row>
    <row r="83" spans="2:20" ht="14.4" thickBot="1" x14ac:dyDescent="0.3">
      <c r="B83" s="26"/>
      <c r="C83" s="40" t="s">
        <v>146</v>
      </c>
      <c r="D83" s="19">
        <v>2016</v>
      </c>
      <c r="E83" s="20">
        <v>2017</v>
      </c>
      <c r="F83" s="20">
        <v>2018</v>
      </c>
      <c r="G83" s="19">
        <v>2019</v>
      </c>
      <c r="H83" s="20">
        <v>2020</v>
      </c>
      <c r="I83" s="20">
        <v>2021</v>
      </c>
      <c r="J83" s="20" t="s">
        <v>147</v>
      </c>
      <c r="K83" s="27"/>
      <c r="N83" s="200"/>
      <c r="O83" s="200"/>
      <c r="P83" s="200"/>
      <c r="Q83" s="200"/>
      <c r="R83" s="200"/>
      <c r="S83" s="200"/>
      <c r="T83" s="200"/>
    </row>
    <row r="84" spans="2:20" ht="14.4" thickBot="1" x14ac:dyDescent="0.3">
      <c r="B84" s="26"/>
      <c r="C84" s="41" t="s">
        <v>4</v>
      </c>
      <c r="D84" s="21">
        <v>0</v>
      </c>
      <c r="E84" s="21">
        <v>0</v>
      </c>
      <c r="F84" s="21">
        <v>0</v>
      </c>
      <c r="G84" s="21">
        <v>0</v>
      </c>
      <c r="H84" s="21">
        <v>0</v>
      </c>
      <c r="I84" s="21">
        <v>0</v>
      </c>
      <c r="J84" s="83">
        <f>SUM(D84:I84)</f>
        <v>0</v>
      </c>
      <c r="K84" s="27"/>
      <c r="N84" s="200"/>
      <c r="O84" s="200"/>
      <c r="P84" s="200"/>
      <c r="Q84" s="200"/>
      <c r="R84" s="200"/>
      <c r="S84" s="200"/>
      <c r="T84" s="200"/>
    </row>
    <row r="85" spans="2:20" ht="14.4" thickBot="1" x14ac:dyDescent="0.3">
      <c r="B85" s="26"/>
      <c r="C85" s="41" t="s">
        <v>5</v>
      </c>
      <c r="D85" s="21">
        <v>0</v>
      </c>
      <c r="E85" s="21">
        <v>0</v>
      </c>
      <c r="F85" s="21">
        <v>0</v>
      </c>
      <c r="G85" s="21">
        <v>0</v>
      </c>
      <c r="H85" s="21">
        <v>0</v>
      </c>
      <c r="I85" s="21">
        <v>0</v>
      </c>
      <c r="J85" s="83">
        <f t="shared" ref="J85:J100" si="14">SUM(D85:I85)</f>
        <v>0</v>
      </c>
      <c r="K85" s="27"/>
      <c r="N85" s="200"/>
      <c r="O85" s="200"/>
      <c r="P85" s="200"/>
      <c r="Q85" s="200"/>
      <c r="R85" s="200"/>
      <c r="S85" s="200"/>
      <c r="T85" s="200"/>
    </row>
    <row r="86" spans="2:20" ht="14.4" thickBot="1" x14ac:dyDescent="0.3">
      <c r="B86" s="26"/>
      <c r="C86" s="41" t="s">
        <v>6</v>
      </c>
      <c r="D86" s="21">
        <v>0</v>
      </c>
      <c r="E86" s="21">
        <v>0</v>
      </c>
      <c r="F86" s="21">
        <v>0</v>
      </c>
      <c r="G86" s="21">
        <v>0</v>
      </c>
      <c r="H86" s="21">
        <v>0</v>
      </c>
      <c r="I86" s="21">
        <v>0</v>
      </c>
      <c r="J86" s="83">
        <f t="shared" si="14"/>
        <v>0</v>
      </c>
      <c r="K86" s="27"/>
      <c r="N86" s="200"/>
      <c r="O86" s="200"/>
      <c r="P86" s="200"/>
      <c r="Q86" s="200"/>
      <c r="R86" s="200"/>
      <c r="S86" s="200"/>
      <c r="T86" s="200"/>
    </row>
    <row r="87" spans="2:20" ht="14.4" thickBot="1" x14ac:dyDescent="0.3">
      <c r="B87" s="26"/>
      <c r="C87" s="41" t="s">
        <v>7</v>
      </c>
      <c r="D87" s="21">
        <v>0</v>
      </c>
      <c r="E87" s="21">
        <v>0</v>
      </c>
      <c r="F87" s="21">
        <v>0</v>
      </c>
      <c r="G87" s="21">
        <v>0</v>
      </c>
      <c r="H87" s="21">
        <v>0</v>
      </c>
      <c r="I87" s="21">
        <v>0</v>
      </c>
      <c r="J87" s="83">
        <f t="shared" si="14"/>
        <v>0</v>
      </c>
      <c r="K87" s="27"/>
      <c r="N87" s="200"/>
      <c r="O87" s="200"/>
      <c r="P87" s="200"/>
      <c r="Q87" s="200"/>
      <c r="R87" s="200"/>
      <c r="S87" s="200"/>
      <c r="T87" s="200"/>
    </row>
    <row r="88" spans="2:20" ht="14.4" thickBot="1" x14ac:dyDescent="0.3">
      <c r="B88" s="26"/>
      <c r="C88" s="41" t="s">
        <v>8</v>
      </c>
      <c r="D88" s="21">
        <v>0</v>
      </c>
      <c r="E88" s="21">
        <v>0</v>
      </c>
      <c r="F88" s="21">
        <v>0</v>
      </c>
      <c r="G88" s="21">
        <v>0</v>
      </c>
      <c r="H88" s="21">
        <v>0</v>
      </c>
      <c r="I88" s="21">
        <v>0</v>
      </c>
      <c r="J88" s="83">
        <f t="shared" si="14"/>
        <v>0</v>
      </c>
      <c r="K88" s="27"/>
      <c r="N88" s="200"/>
      <c r="O88" s="200"/>
      <c r="P88" s="200"/>
      <c r="Q88" s="200"/>
      <c r="R88" s="200"/>
      <c r="S88" s="200"/>
      <c r="T88" s="200"/>
    </row>
    <row r="89" spans="2:20" ht="14.4" thickBot="1" x14ac:dyDescent="0.3">
      <c r="B89" s="26"/>
      <c r="C89" s="41" t="s">
        <v>9</v>
      </c>
      <c r="D89" s="21">
        <v>0</v>
      </c>
      <c r="E89" s="21">
        <v>0</v>
      </c>
      <c r="F89" s="21">
        <v>0</v>
      </c>
      <c r="G89" s="21">
        <v>0</v>
      </c>
      <c r="H89" s="21">
        <v>0</v>
      </c>
      <c r="I89" s="21">
        <v>0</v>
      </c>
      <c r="J89" s="83">
        <f t="shared" si="14"/>
        <v>0</v>
      </c>
      <c r="K89" s="27"/>
      <c r="N89" s="200"/>
      <c r="O89" s="200"/>
      <c r="P89" s="200"/>
      <c r="Q89" s="200"/>
      <c r="R89" s="200"/>
      <c r="S89" s="200"/>
      <c r="T89" s="200"/>
    </row>
    <row r="90" spans="2:20" ht="14.4" thickBot="1" x14ac:dyDescent="0.3">
      <c r="B90" s="26"/>
      <c r="C90" s="41" t="s">
        <v>10</v>
      </c>
      <c r="D90" s="21">
        <v>0</v>
      </c>
      <c r="E90" s="21">
        <v>0</v>
      </c>
      <c r="F90" s="21">
        <v>0</v>
      </c>
      <c r="G90" s="21">
        <v>0</v>
      </c>
      <c r="H90" s="21">
        <v>0</v>
      </c>
      <c r="I90" s="21">
        <v>0</v>
      </c>
      <c r="J90" s="83">
        <f t="shared" si="14"/>
        <v>0</v>
      </c>
      <c r="K90" s="27"/>
      <c r="N90" s="200"/>
      <c r="O90" s="200"/>
      <c r="P90" s="200"/>
      <c r="Q90" s="200"/>
      <c r="R90" s="200"/>
      <c r="S90" s="200"/>
      <c r="T90" s="200"/>
    </row>
    <row r="91" spans="2:20" ht="14.4" thickBot="1" x14ac:dyDescent="0.3">
      <c r="B91" s="26"/>
      <c r="C91" s="41" t="s">
        <v>11</v>
      </c>
      <c r="D91" s="21">
        <v>0</v>
      </c>
      <c r="E91" s="21">
        <v>0</v>
      </c>
      <c r="F91" s="21">
        <v>0</v>
      </c>
      <c r="G91" s="21">
        <v>0</v>
      </c>
      <c r="H91" s="21">
        <v>0</v>
      </c>
      <c r="I91" s="21">
        <v>0</v>
      </c>
      <c r="J91" s="83">
        <f t="shared" si="14"/>
        <v>0</v>
      </c>
      <c r="K91" s="27"/>
      <c r="N91" s="200"/>
      <c r="O91" s="200"/>
      <c r="P91" s="200"/>
      <c r="Q91" s="200"/>
      <c r="R91" s="200"/>
      <c r="S91" s="200"/>
      <c r="T91" s="200"/>
    </row>
    <row r="92" spans="2:20" ht="14.4" thickBot="1" x14ac:dyDescent="0.3">
      <c r="B92" s="26"/>
      <c r="C92" s="41" t="s">
        <v>3</v>
      </c>
      <c r="D92" s="21">
        <v>0</v>
      </c>
      <c r="E92" s="21">
        <v>0</v>
      </c>
      <c r="F92" s="21">
        <v>0</v>
      </c>
      <c r="G92" s="21">
        <v>0</v>
      </c>
      <c r="H92" s="21">
        <v>0</v>
      </c>
      <c r="I92" s="21">
        <v>0</v>
      </c>
      <c r="J92" s="83">
        <f t="shared" si="14"/>
        <v>0</v>
      </c>
      <c r="K92" s="27"/>
      <c r="N92" s="200"/>
      <c r="O92" s="200"/>
      <c r="P92" s="200"/>
      <c r="Q92" s="200"/>
      <c r="R92" s="200"/>
      <c r="S92" s="200"/>
      <c r="T92" s="200"/>
    </row>
    <row r="93" spans="2:20" ht="14.4" thickBot="1" x14ac:dyDescent="0.3">
      <c r="B93" s="26"/>
      <c r="C93" s="41" t="s">
        <v>12</v>
      </c>
      <c r="D93" s="21">
        <v>0</v>
      </c>
      <c r="E93" s="21">
        <v>0</v>
      </c>
      <c r="F93" s="21">
        <v>0</v>
      </c>
      <c r="G93" s="21">
        <v>0</v>
      </c>
      <c r="H93" s="21">
        <v>0</v>
      </c>
      <c r="I93" s="21">
        <v>0</v>
      </c>
      <c r="J93" s="83">
        <f t="shared" si="14"/>
        <v>0</v>
      </c>
      <c r="K93" s="27"/>
      <c r="N93" s="200"/>
      <c r="O93" s="200"/>
      <c r="P93" s="200"/>
      <c r="Q93" s="200"/>
      <c r="R93" s="200"/>
      <c r="S93" s="200"/>
      <c r="T93" s="200"/>
    </row>
    <row r="94" spans="2:20" ht="14.4" thickBot="1" x14ac:dyDescent="0.3">
      <c r="B94" s="26"/>
      <c r="C94" s="41" t="s">
        <v>13</v>
      </c>
      <c r="D94" s="21">
        <v>0</v>
      </c>
      <c r="E94" s="21">
        <v>0</v>
      </c>
      <c r="F94" s="21">
        <v>0</v>
      </c>
      <c r="G94" s="21">
        <v>0</v>
      </c>
      <c r="H94" s="21">
        <v>0</v>
      </c>
      <c r="I94" s="21">
        <v>0</v>
      </c>
      <c r="J94" s="83">
        <f t="shared" si="14"/>
        <v>0</v>
      </c>
      <c r="K94" s="27"/>
      <c r="N94" s="200"/>
      <c r="O94" s="200"/>
      <c r="P94" s="200"/>
      <c r="Q94" s="200"/>
      <c r="R94" s="200"/>
      <c r="S94" s="200"/>
      <c r="T94" s="200"/>
    </row>
    <row r="95" spans="2:20" ht="14.4" thickBot="1" x14ac:dyDescent="0.3">
      <c r="B95" s="26"/>
      <c r="C95" s="41" t="s">
        <v>14</v>
      </c>
      <c r="D95" s="21">
        <v>0</v>
      </c>
      <c r="E95" s="21">
        <v>0</v>
      </c>
      <c r="F95" s="21">
        <v>0</v>
      </c>
      <c r="G95" s="21">
        <v>0</v>
      </c>
      <c r="H95" s="21">
        <v>0</v>
      </c>
      <c r="I95" s="21">
        <v>0</v>
      </c>
      <c r="J95" s="83">
        <f t="shared" si="14"/>
        <v>0</v>
      </c>
      <c r="K95" s="27"/>
      <c r="N95" s="200"/>
      <c r="O95" s="200"/>
      <c r="P95" s="200"/>
      <c r="Q95" s="200"/>
      <c r="R95" s="200"/>
      <c r="S95" s="200"/>
      <c r="T95" s="200"/>
    </row>
    <row r="96" spans="2:20" ht="14.4" thickBot="1" x14ac:dyDescent="0.3">
      <c r="B96" s="26"/>
      <c r="C96" s="41" t="s">
        <v>15</v>
      </c>
      <c r="D96" s="21">
        <v>-1.36999033926418E-2</v>
      </c>
      <c r="E96" s="21">
        <v>0.637833740442598</v>
      </c>
      <c r="F96" s="21">
        <v>1.0693773713428101</v>
      </c>
      <c r="G96" s="21">
        <v>1.50428717697849</v>
      </c>
      <c r="H96" s="21">
        <v>0.30383071886303498</v>
      </c>
      <c r="I96" s="21">
        <v>0.27169583307355999</v>
      </c>
      <c r="J96" s="83">
        <f t="shared" si="14"/>
        <v>3.7733249373078515</v>
      </c>
      <c r="K96" s="27"/>
      <c r="N96" s="200"/>
      <c r="O96" s="200"/>
      <c r="P96" s="200"/>
      <c r="Q96" s="200"/>
      <c r="R96" s="200"/>
      <c r="S96" s="200"/>
      <c r="T96" s="200"/>
    </row>
    <row r="97" spans="2:20" ht="14.4" thickBot="1" x14ac:dyDescent="0.3">
      <c r="B97" s="26"/>
      <c r="C97" s="41" t="s">
        <v>16</v>
      </c>
      <c r="D97" s="21">
        <v>-1.1460581897514599</v>
      </c>
      <c r="E97" s="21">
        <v>0.21825836894389899</v>
      </c>
      <c r="F97" s="21">
        <v>0.79541135695170795</v>
      </c>
      <c r="G97" s="21">
        <v>3.1211803030812901</v>
      </c>
      <c r="H97" s="21">
        <v>0.48618166289382497</v>
      </c>
      <c r="I97" s="21">
        <v>0.30118455080789602</v>
      </c>
      <c r="J97" s="83">
        <f t="shared" si="14"/>
        <v>3.7761580529271579</v>
      </c>
      <c r="K97" s="27"/>
      <c r="N97" s="200"/>
      <c r="O97" s="200"/>
      <c r="P97" s="200"/>
      <c r="Q97" s="200"/>
      <c r="R97" s="200"/>
      <c r="S97" s="200"/>
      <c r="T97" s="200"/>
    </row>
    <row r="98" spans="2:20" ht="14.4" thickBot="1" x14ac:dyDescent="0.3">
      <c r="B98" s="26"/>
      <c r="C98" s="41" t="s">
        <v>17</v>
      </c>
      <c r="D98" s="21">
        <v>0</v>
      </c>
      <c r="E98" s="21">
        <v>0</v>
      </c>
      <c r="F98" s="21">
        <v>0</v>
      </c>
      <c r="G98" s="21">
        <v>0</v>
      </c>
      <c r="H98" s="21">
        <v>0</v>
      </c>
      <c r="I98" s="21">
        <v>0</v>
      </c>
      <c r="J98" s="83">
        <f t="shared" si="14"/>
        <v>0</v>
      </c>
      <c r="K98" s="27"/>
      <c r="N98" s="200"/>
      <c r="O98" s="200"/>
      <c r="P98" s="200"/>
      <c r="Q98" s="200"/>
      <c r="R98" s="200"/>
      <c r="S98" s="200"/>
      <c r="T98" s="200"/>
    </row>
    <row r="99" spans="2:20" ht="14.4" thickBot="1" x14ac:dyDescent="0.3">
      <c r="B99" s="26"/>
      <c r="C99" s="41" t="s">
        <v>18</v>
      </c>
      <c r="D99" s="21">
        <v>0</v>
      </c>
      <c r="E99" s="21">
        <v>0</v>
      </c>
      <c r="F99" s="21">
        <v>0</v>
      </c>
      <c r="G99" s="21">
        <v>0</v>
      </c>
      <c r="H99" s="21">
        <v>0</v>
      </c>
      <c r="I99" s="21">
        <v>0</v>
      </c>
      <c r="J99" s="83">
        <f t="shared" si="14"/>
        <v>0</v>
      </c>
      <c r="K99" s="27"/>
      <c r="N99" s="200"/>
      <c r="O99" s="200"/>
      <c r="P99" s="200"/>
      <c r="Q99" s="200"/>
      <c r="R99" s="200"/>
      <c r="S99" s="200"/>
      <c r="T99" s="200"/>
    </row>
    <row r="100" spans="2:20" s="96" customFormat="1" ht="14.4" thickBot="1" x14ac:dyDescent="0.3">
      <c r="B100" s="164"/>
      <c r="C100" s="158" t="s">
        <v>147</v>
      </c>
      <c r="D100" s="83">
        <f>SUM(D84:D99)</f>
        <v>-1.1597580931441016</v>
      </c>
      <c r="E100" s="83">
        <f t="shared" ref="E100" si="15">SUM(E84:E99)</f>
        <v>0.85609210938649705</v>
      </c>
      <c r="F100" s="83">
        <f t="shared" ref="F100" si="16">SUM(F84:F99)</f>
        <v>1.8647887282945179</v>
      </c>
      <c r="G100" s="83">
        <f t="shared" ref="G100" si="17">SUM(G84:G99)</f>
        <v>4.6254674800597799</v>
      </c>
      <c r="H100" s="83">
        <f t="shared" ref="H100" si="18">SUM(H84:H99)</f>
        <v>0.79001238175685995</v>
      </c>
      <c r="I100" s="83">
        <f t="shared" ref="I100" si="19">SUM(I84:I99)</f>
        <v>0.57288038388145601</v>
      </c>
      <c r="J100" s="83">
        <f t="shared" si="14"/>
        <v>7.5494829902350089</v>
      </c>
      <c r="K100" s="165"/>
      <c r="N100" s="200"/>
      <c r="O100" s="200"/>
      <c r="P100" s="200"/>
      <c r="Q100" s="200"/>
      <c r="R100" s="200"/>
      <c r="S100" s="200"/>
      <c r="T100" s="200"/>
    </row>
    <row r="101" spans="2:20" ht="14.4" thickBot="1" x14ac:dyDescent="0.3">
      <c r="B101" s="28"/>
      <c r="C101" s="44"/>
      <c r="D101" s="29"/>
      <c r="E101" s="29"/>
      <c r="F101" s="29"/>
      <c r="G101" s="29"/>
      <c r="H101" s="29"/>
      <c r="I101" s="29"/>
      <c r="J101" s="103"/>
      <c r="K101" s="30"/>
    </row>
    <row r="102" spans="2:20" ht="14.4" thickBot="1" x14ac:dyDescent="0.3"/>
    <row r="103" spans="2:20" x14ac:dyDescent="0.25">
      <c r="B103" s="85"/>
      <c r="C103" s="95"/>
      <c r="D103" s="86"/>
      <c r="E103" s="86"/>
      <c r="F103" s="86"/>
      <c r="G103" s="86"/>
      <c r="H103" s="86"/>
      <c r="I103" s="86"/>
      <c r="J103" s="162"/>
      <c r="K103" s="87"/>
    </row>
    <row r="104" spans="2:20" ht="27.6" x14ac:dyDescent="0.25">
      <c r="B104" s="88"/>
      <c r="C104" s="94"/>
      <c r="D104" s="90" t="s">
        <v>51</v>
      </c>
      <c r="E104" s="91"/>
      <c r="F104" s="91"/>
      <c r="G104" s="91"/>
      <c r="H104" s="91"/>
      <c r="I104" s="91"/>
      <c r="J104" s="91"/>
      <c r="K104" s="89"/>
    </row>
    <row r="105" spans="2:20" x14ac:dyDescent="0.25">
      <c r="B105" s="88"/>
      <c r="C105" s="94"/>
      <c r="D105" s="93" t="s">
        <v>42</v>
      </c>
      <c r="E105" s="91"/>
      <c r="F105" s="91"/>
      <c r="G105" s="91"/>
      <c r="H105" s="91"/>
      <c r="I105" s="91"/>
      <c r="J105" s="91"/>
      <c r="K105" s="89"/>
    </row>
    <row r="106" spans="2:20" ht="26.4" x14ac:dyDescent="0.25">
      <c r="B106" s="88"/>
      <c r="C106" s="94"/>
      <c r="D106" s="92" t="s">
        <v>52</v>
      </c>
      <c r="E106" s="91"/>
      <c r="F106" s="91"/>
      <c r="G106" s="91"/>
      <c r="H106" s="91"/>
      <c r="I106" s="91"/>
      <c r="J106" s="91"/>
      <c r="K106" s="89"/>
    </row>
    <row r="107" spans="2:20" x14ac:dyDescent="0.25">
      <c r="B107" s="88"/>
      <c r="C107" s="94"/>
      <c r="D107" s="84"/>
      <c r="E107" s="84"/>
      <c r="F107" s="84"/>
      <c r="G107" s="84"/>
      <c r="H107" s="84"/>
      <c r="I107" s="84"/>
      <c r="J107" s="160"/>
      <c r="K107" s="89"/>
    </row>
    <row r="108" spans="2:20" ht="14.4" thickBot="1" x14ac:dyDescent="0.3">
      <c r="B108" s="26"/>
      <c r="C108" s="40"/>
      <c r="D108" s="19">
        <v>2016</v>
      </c>
      <c r="E108" s="20">
        <v>2017</v>
      </c>
      <c r="F108" s="20">
        <v>2018</v>
      </c>
      <c r="G108" s="19">
        <v>2019</v>
      </c>
      <c r="H108" s="20">
        <v>2020</v>
      </c>
      <c r="I108" s="20">
        <v>2021</v>
      </c>
      <c r="J108" s="20" t="s">
        <v>147</v>
      </c>
      <c r="K108" s="27"/>
    </row>
    <row r="109" spans="2:20" ht="14.4" thickBot="1" x14ac:dyDescent="0.3">
      <c r="B109" s="26"/>
      <c r="C109" s="41" t="s">
        <v>4</v>
      </c>
      <c r="D109" s="21">
        <v>0</v>
      </c>
      <c r="E109" s="21">
        <v>0</v>
      </c>
      <c r="F109" s="21">
        <v>0</v>
      </c>
      <c r="G109" s="21">
        <v>0</v>
      </c>
      <c r="H109" s="21">
        <v>0</v>
      </c>
      <c r="I109" s="21">
        <v>0</v>
      </c>
      <c r="J109" s="83">
        <f>SUM(D109:I109)</f>
        <v>0</v>
      </c>
      <c r="K109" s="27"/>
    </row>
    <row r="110" spans="2:20" ht="14.4" thickBot="1" x14ac:dyDescent="0.3">
      <c r="B110" s="26"/>
      <c r="C110" s="41" t="s">
        <v>5</v>
      </c>
      <c r="D110" s="21">
        <v>0</v>
      </c>
      <c r="E110" s="21">
        <v>0</v>
      </c>
      <c r="F110" s="21">
        <v>0</v>
      </c>
      <c r="G110" s="21">
        <v>0</v>
      </c>
      <c r="H110" s="21">
        <v>0</v>
      </c>
      <c r="I110" s="21">
        <v>0</v>
      </c>
      <c r="J110" s="83">
        <f t="shared" ref="J110:J125" si="20">SUM(D110:I110)</f>
        <v>0</v>
      </c>
      <c r="K110" s="27"/>
    </row>
    <row r="111" spans="2:20" ht="14.4" thickBot="1" x14ac:dyDescent="0.3">
      <c r="B111" s="26"/>
      <c r="C111" s="41" t="s">
        <v>6</v>
      </c>
      <c r="D111" s="21">
        <v>0</v>
      </c>
      <c r="E111" s="21">
        <v>0</v>
      </c>
      <c r="F111" s="21">
        <v>0</v>
      </c>
      <c r="G111" s="21">
        <v>0</v>
      </c>
      <c r="H111" s="21">
        <v>0</v>
      </c>
      <c r="I111" s="21">
        <v>0</v>
      </c>
      <c r="J111" s="83">
        <f t="shared" si="20"/>
        <v>0</v>
      </c>
      <c r="K111" s="27"/>
    </row>
    <row r="112" spans="2:20" ht="14.4" thickBot="1" x14ac:dyDescent="0.3">
      <c r="B112" s="26"/>
      <c r="C112" s="41" t="s">
        <v>7</v>
      </c>
      <c r="D112" s="21">
        <v>0</v>
      </c>
      <c r="E112" s="21">
        <v>0</v>
      </c>
      <c r="F112" s="21">
        <v>0</v>
      </c>
      <c r="G112" s="21">
        <v>0</v>
      </c>
      <c r="H112" s="21">
        <v>0</v>
      </c>
      <c r="I112" s="21">
        <v>0</v>
      </c>
      <c r="J112" s="83">
        <f t="shared" si="20"/>
        <v>0</v>
      </c>
      <c r="K112" s="27"/>
    </row>
    <row r="113" spans="2:11" ht="14.4" thickBot="1" x14ac:dyDescent="0.3">
      <c r="B113" s="26"/>
      <c r="C113" s="41" t="s">
        <v>8</v>
      </c>
      <c r="D113" s="21">
        <v>0</v>
      </c>
      <c r="E113" s="21">
        <v>0</v>
      </c>
      <c r="F113" s="21">
        <v>0</v>
      </c>
      <c r="G113" s="21">
        <v>0</v>
      </c>
      <c r="H113" s="21">
        <v>0</v>
      </c>
      <c r="I113" s="21">
        <v>0</v>
      </c>
      <c r="J113" s="83">
        <f t="shared" si="20"/>
        <v>0</v>
      </c>
      <c r="K113" s="27"/>
    </row>
    <row r="114" spans="2:11" ht="14.4" thickBot="1" x14ac:dyDescent="0.3">
      <c r="B114" s="26"/>
      <c r="C114" s="41" t="s">
        <v>9</v>
      </c>
      <c r="D114" s="21">
        <v>0</v>
      </c>
      <c r="E114" s="21">
        <v>0</v>
      </c>
      <c r="F114" s="21">
        <v>0</v>
      </c>
      <c r="G114" s="21">
        <v>0</v>
      </c>
      <c r="H114" s="21">
        <v>0</v>
      </c>
      <c r="I114" s="21">
        <v>0</v>
      </c>
      <c r="J114" s="83">
        <f t="shared" si="20"/>
        <v>0</v>
      </c>
      <c r="K114" s="27"/>
    </row>
    <row r="115" spans="2:11" ht="14.4" thickBot="1" x14ac:dyDescent="0.3">
      <c r="B115" s="26"/>
      <c r="C115" s="41" t="s">
        <v>10</v>
      </c>
      <c r="D115" s="21">
        <v>0</v>
      </c>
      <c r="E115" s="21">
        <v>0</v>
      </c>
      <c r="F115" s="21">
        <v>0</v>
      </c>
      <c r="G115" s="21">
        <v>0</v>
      </c>
      <c r="H115" s="21">
        <v>0</v>
      </c>
      <c r="I115" s="21">
        <v>0</v>
      </c>
      <c r="J115" s="83">
        <f t="shared" si="20"/>
        <v>0</v>
      </c>
      <c r="K115" s="27"/>
    </row>
    <row r="116" spans="2:11" ht="14.4" thickBot="1" x14ac:dyDescent="0.3">
      <c r="B116" s="26"/>
      <c r="C116" s="41" t="s">
        <v>11</v>
      </c>
      <c r="D116" s="21">
        <v>0</v>
      </c>
      <c r="E116" s="21">
        <v>0</v>
      </c>
      <c r="F116" s="21">
        <v>0</v>
      </c>
      <c r="G116" s="21">
        <v>0</v>
      </c>
      <c r="H116" s="21">
        <v>0</v>
      </c>
      <c r="I116" s="21">
        <v>0</v>
      </c>
      <c r="J116" s="83">
        <f t="shared" si="20"/>
        <v>0</v>
      </c>
      <c r="K116" s="27"/>
    </row>
    <row r="117" spans="2:11" ht="14.4" thickBot="1" x14ac:dyDescent="0.3">
      <c r="B117" s="26"/>
      <c r="C117" s="41" t="s">
        <v>3</v>
      </c>
      <c r="D117" s="21">
        <v>-2.4442747555468762</v>
      </c>
      <c r="E117" s="21">
        <v>-2.2677351956061109</v>
      </c>
      <c r="F117" s="21">
        <v>-2.676824257519494</v>
      </c>
      <c r="G117" s="21">
        <v>-2.3668992902882264</v>
      </c>
      <c r="H117" s="21">
        <v>-0.82627149515206044</v>
      </c>
      <c r="I117" s="21">
        <v>-1.5318873791115148</v>
      </c>
      <c r="J117" s="83">
        <f t="shared" si="20"/>
        <v>-12.113892373224283</v>
      </c>
      <c r="K117" s="27"/>
    </row>
    <row r="118" spans="2:11" ht="14.4" thickBot="1" x14ac:dyDescent="0.3">
      <c r="B118" s="26"/>
      <c r="C118" s="41" t="s">
        <v>12</v>
      </c>
      <c r="D118" s="21">
        <v>0</v>
      </c>
      <c r="E118" s="21">
        <v>0</v>
      </c>
      <c r="F118" s="21">
        <v>0</v>
      </c>
      <c r="G118" s="21">
        <v>0</v>
      </c>
      <c r="H118" s="21">
        <v>0</v>
      </c>
      <c r="I118" s="21">
        <v>0</v>
      </c>
      <c r="J118" s="83">
        <f t="shared" si="20"/>
        <v>0</v>
      </c>
      <c r="K118" s="27"/>
    </row>
    <row r="119" spans="2:11" ht="14.4" thickBot="1" x14ac:dyDescent="0.3">
      <c r="B119" s="26"/>
      <c r="C119" s="41" t="s">
        <v>13</v>
      </c>
      <c r="D119" s="21">
        <v>0</v>
      </c>
      <c r="E119" s="21">
        <v>0</v>
      </c>
      <c r="F119" s="21">
        <v>0</v>
      </c>
      <c r="G119" s="21">
        <v>0</v>
      </c>
      <c r="H119" s="21">
        <v>0</v>
      </c>
      <c r="I119" s="21">
        <v>0</v>
      </c>
      <c r="J119" s="83">
        <f t="shared" si="20"/>
        <v>0</v>
      </c>
      <c r="K119" s="27"/>
    </row>
    <row r="120" spans="2:11" ht="14.4" thickBot="1" x14ac:dyDescent="0.3">
      <c r="B120" s="26"/>
      <c r="C120" s="41" t="s">
        <v>14</v>
      </c>
      <c r="D120" s="21">
        <v>0</v>
      </c>
      <c r="E120" s="21">
        <v>0</v>
      </c>
      <c r="F120" s="21">
        <v>0</v>
      </c>
      <c r="G120" s="21">
        <v>0</v>
      </c>
      <c r="H120" s="21">
        <v>0</v>
      </c>
      <c r="I120" s="21">
        <v>0</v>
      </c>
      <c r="J120" s="83">
        <f t="shared" si="20"/>
        <v>0</v>
      </c>
      <c r="K120" s="27"/>
    </row>
    <row r="121" spans="2:11" ht="14.4" thickBot="1" x14ac:dyDescent="0.3">
      <c r="B121" s="26"/>
      <c r="C121" s="41" t="s">
        <v>15</v>
      </c>
      <c r="D121" s="21">
        <v>0</v>
      </c>
      <c r="E121" s="21">
        <v>0</v>
      </c>
      <c r="F121" s="21">
        <v>0</v>
      </c>
      <c r="G121" s="21">
        <v>0</v>
      </c>
      <c r="H121" s="21">
        <v>0</v>
      </c>
      <c r="I121" s="21">
        <v>0</v>
      </c>
      <c r="J121" s="83">
        <f t="shared" si="20"/>
        <v>0</v>
      </c>
      <c r="K121" s="27"/>
    </row>
    <row r="122" spans="2:11" ht="14.4" thickBot="1" x14ac:dyDescent="0.3">
      <c r="B122" s="26"/>
      <c r="C122" s="41" t="s">
        <v>16</v>
      </c>
      <c r="D122" s="21">
        <v>0</v>
      </c>
      <c r="E122" s="21">
        <v>0</v>
      </c>
      <c r="F122" s="21">
        <v>0</v>
      </c>
      <c r="G122" s="21">
        <v>0</v>
      </c>
      <c r="H122" s="21">
        <v>0</v>
      </c>
      <c r="I122" s="21">
        <v>0</v>
      </c>
      <c r="J122" s="83">
        <f t="shared" si="20"/>
        <v>0</v>
      </c>
      <c r="K122" s="27"/>
    </row>
    <row r="123" spans="2:11" ht="14.4" thickBot="1" x14ac:dyDescent="0.3">
      <c r="B123" s="26"/>
      <c r="C123" s="41" t="s">
        <v>17</v>
      </c>
      <c r="D123" s="21">
        <v>0</v>
      </c>
      <c r="E123" s="21">
        <v>0</v>
      </c>
      <c r="F123" s="21">
        <v>0</v>
      </c>
      <c r="G123" s="21">
        <v>0</v>
      </c>
      <c r="H123" s="21">
        <v>0</v>
      </c>
      <c r="I123" s="21">
        <v>0</v>
      </c>
      <c r="J123" s="83">
        <f t="shared" si="20"/>
        <v>0</v>
      </c>
      <c r="K123" s="27"/>
    </row>
    <row r="124" spans="2:11" ht="14.4" thickBot="1" x14ac:dyDescent="0.3">
      <c r="B124" s="26"/>
      <c r="C124" s="41" t="s">
        <v>18</v>
      </c>
      <c r="D124" s="21">
        <v>0</v>
      </c>
      <c r="E124" s="21">
        <v>0</v>
      </c>
      <c r="F124" s="21">
        <v>0</v>
      </c>
      <c r="G124" s="21">
        <v>0</v>
      </c>
      <c r="H124" s="21">
        <v>0</v>
      </c>
      <c r="I124" s="21">
        <v>0</v>
      </c>
      <c r="J124" s="83">
        <f t="shared" si="20"/>
        <v>0</v>
      </c>
      <c r="K124" s="27"/>
    </row>
    <row r="125" spans="2:11" s="96" customFormat="1" ht="14.4" thickBot="1" x14ac:dyDescent="0.3">
      <c r="B125" s="164"/>
      <c r="C125" s="158" t="s">
        <v>147</v>
      </c>
      <c r="D125" s="83">
        <f>SUM(D109:D124)</f>
        <v>-2.4442747555468762</v>
      </c>
      <c r="E125" s="83">
        <f t="shared" ref="E125" si="21">SUM(E109:E124)</f>
        <v>-2.2677351956061109</v>
      </c>
      <c r="F125" s="83">
        <f t="shared" ref="F125" si="22">SUM(F109:F124)</f>
        <v>-2.676824257519494</v>
      </c>
      <c r="G125" s="83">
        <f t="shared" ref="G125" si="23">SUM(G109:G124)</f>
        <v>-2.3668992902882264</v>
      </c>
      <c r="H125" s="83">
        <f t="shared" ref="H125" si="24">SUM(H109:H124)</f>
        <v>-0.82627149515206044</v>
      </c>
      <c r="I125" s="83">
        <f t="shared" ref="I125" si="25">SUM(I109:I124)</f>
        <v>-1.5318873791115148</v>
      </c>
      <c r="J125" s="83">
        <f t="shared" si="20"/>
        <v>-12.113892373224283</v>
      </c>
      <c r="K125" s="165"/>
    </row>
    <row r="126" spans="2:11" ht="14.4" thickBot="1" x14ac:dyDescent="0.3">
      <c r="B126" s="28"/>
      <c r="C126" s="44"/>
      <c r="D126" s="29"/>
      <c r="E126" s="29"/>
      <c r="F126" s="29"/>
      <c r="G126" s="29"/>
      <c r="H126" s="29"/>
      <c r="I126" s="29"/>
      <c r="J126" s="103"/>
      <c r="K126" s="3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B1:K47"/>
  <sheetViews>
    <sheetView showGridLines="0" workbookViewId="0"/>
  </sheetViews>
  <sheetFormatPr defaultRowHeight="13.8" x14ac:dyDescent="0.25"/>
  <cols>
    <col min="3" max="3" width="22.59765625" style="42" bestFit="1" customWidth="1"/>
    <col min="10" max="10" width="8.796875" style="96"/>
  </cols>
  <sheetData>
    <row r="1" spans="2:11" ht="14.4" thickBot="1" x14ac:dyDescent="0.3"/>
    <row r="2" spans="2:11" x14ac:dyDescent="0.25">
      <c r="B2" s="23"/>
      <c r="C2" s="43"/>
      <c r="D2" s="24"/>
      <c r="E2" s="24"/>
      <c r="F2" s="24"/>
      <c r="G2" s="24"/>
      <c r="H2" s="24"/>
      <c r="I2" s="24"/>
      <c r="J2" s="162"/>
      <c r="K2" s="25"/>
    </row>
    <row r="3" spans="2:11" x14ac:dyDescent="0.25">
      <c r="B3" s="26"/>
      <c r="C3" s="40"/>
      <c r="D3" s="33" t="s">
        <v>158</v>
      </c>
      <c r="E3" s="31"/>
      <c r="F3" s="31"/>
      <c r="G3" s="31"/>
      <c r="H3" s="31"/>
      <c r="I3" s="31"/>
      <c r="J3" s="166"/>
      <c r="K3" s="27"/>
    </row>
    <row r="4" spans="2:11" x14ac:dyDescent="0.25">
      <c r="B4" s="26"/>
      <c r="C4" s="40"/>
      <c r="D4" s="34" t="s">
        <v>42</v>
      </c>
      <c r="E4" s="31"/>
      <c r="F4" s="31"/>
      <c r="G4" s="31"/>
      <c r="H4" s="31"/>
      <c r="I4" s="31"/>
      <c r="J4" s="166"/>
      <c r="K4" s="27"/>
    </row>
    <row r="5" spans="2:11" x14ac:dyDescent="0.25">
      <c r="B5" s="26"/>
      <c r="C5" s="40"/>
      <c r="D5" s="46" t="s">
        <v>53</v>
      </c>
      <c r="E5" s="31"/>
      <c r="F5" s="31"/>
      <c r="G5" s="31"/>
      <c r="H5" s="31"/>
      <c r="I5" s="31"/>
      <c r="J5" s="166"/>
      <c r="K5" s="27"/>
    </row>
    <row r="6" spans="2:11" x14ac:dyDescent="0.25">
      <c r="B6" s="26"/>
      <c r="C6" s="40"/>
      <c r="D6" s="22"/>
      <c r="E6" s="22"/>
      <c r="F6" s="22"/>
      <c r="G6" s="22"/>
      <c r="H6" s="22"/>
      <c r="I6" s="22"/>
      <c r="J6" s="160"/>
      <c r="K6" s="27"/>
    </row>
    <row r="7" spans="2:11" ht="14.4" thickBot="1" x14ac:dyDescent="0.3">
      <c r="B7" s="26"/>
      <c r="C7" s="40"/>
      <c r="D7" s="19">
        <v>2016</v>
      </c>
      <c r="E7" s="20">
        <v>2017</v>
      </c>
      <c r="F7" s="20">
        <v>2018</v>
      </c>
      <c r="G7" s="19">
        <v>2019</v>
      </c>
      <c r="H7" s="20">
        <v>2020</v>
      </c>
      <c r="I7" s="20">
        <v>2021</v>
      </c>
      <c r="J7" s="20" t="s">
        <v>147</v>
      </c>
      <c r="K7" s="27"/>
    </row>
    <row r="8" spans="2:11" ht="14.4" thickBot="1" x14ac:dyDescent="0.3">
      <c r="B8" s="26"/>
      <c r="C8" s="158" t="s">
        <v>130</v>
      </c>
      <c r="D8" s="21">
        <v>47.960466976459912</v>
      </c>
      <c r="E8" s="21">
        <v>58.244655928640732</v>
      </c>
      <c r="F8" s="21">
        <v>57.756938635152956</v>
      </c>
      <c r="G8" s="21">
        <v>52.630960004996723</v>
      </c>
      <c r="H8" s="21">
        <v>43.075615406453117</v>
      </c>
      <c r="I8" s="21">
        <v>43.075615406453117</v>
      </c>
      <c r="J8" s="83">
        <f>SUM(D8:I8)</f>
        <v>302.74425235815653</v>
      </c>
      <c r="K8" s="27"/>
    </row>
    <row r="9" spans="2:11" ht="14.4" thickBot="1" x14ac:dyDescent="0.3">
      <c r="B9" s="28"/>
      <c r="C9" s="44"/>
      <c r="D9" s="29"/>
      <c r="E9" s="29"/>
      <c r="F9" s="29"/>
      <c r="G9" s="29"/>
      <c r="H9" s="29"/>
      <c r="I9" s="29"/>
      <c r="J9" s="103"/>
      <c r="K9" s="30"/>
    </row>
    <row r="10" spans="2:11" ht="14.4" thickBot="1" x14ac:dyDescent="0.3"/>
    <row r="11" spans="2:11" x14ac:dyDescent="0.25">
      <c r="B11" s="23"/>
      <c r="C11" s="43"/>
      <c r="D11" s="24"/>
      <c r="E11" s="24"/>
      <c r="F11" s="24"/>
      <c r="G11" s="24"/>
      <c r="H11" s="24"/>
      <c r="I11" s="24"/>
      <c r="J11" s="162"/>
      <c r="K11" s="25"/>
    </row>
    <row r="12" spans="2:11" x14ac:dyDescent="0.25">
      <c r="B12" s="26"/>
      <c r="C12" s="40"/>
      <c r="D12" s="33" t="s">
        <v>159</v>
      </c>
      <c r="E12" s="31"/>
      <c r="F12" s="31"/>
      <c r="G12" s="31"/>
      <c r="H12" s="31"/>
      <c r="I12" s="31"/>
      <c r="J12" s="166"/>
      <c r="K12" s="27"/>
    </row>
    <row r="13" spans="2:11" x14ac:dyDescent="0.25">
      <c r="B13" s="26"/>
      <c r="C13" s="40"/>
      <c r="D13" s="34" t="s">
        <v>42</v>
      </c>
      <c r="E13" s="31"/>
      <c r="F13" s="31"/>
      <c r="G13" s="31"/>
      <c r="H13" s="31"/>
      <c r="I13" s="31"/>
      <c r="J13" s="166"/>
      <c r="K13" s="27"/>
    </row>
    <row r="14" spans="2:11" x14ac:dyDescent="0.25">
      <c r="B14" s="26"/>
      <c r="C14" s="40"/>
      <c r="D14" s="46" t="s">
        <v>53</v>
      </c>
      <c r="E14" s="31"/>
      <c r="F14" s="31"/>
      <c r="G14" s="31"/>
      <c r="H14" s="31"/>
      <c r="I14" s="31"/>
      <c r="J14" s="166"/>
      <c r="K14" s="27"/>
    </row>
    <row r="15" spans="2:11" x14ac:dyDescent="0.25">
      <c r="B15" s="26"/>
      <c r="C15" s="40"/>
      <c r="D15" s="22"/>
      <c r="E15" s="22"/>
      <c r="F15" s="22"/>
      <c r="G15" s="22"/>
      <c r="H15" s="22"/>
      <c r="I15" s="22"/>
      <c r="J15" s="160"/>
      <c r="K15" s="27"/>
    </row>
    <row r="16" spans="2:11" ht="14.4" thickBot="1" x14ac:dyDescent="0.3">
      <c r="B16" s="26"/>
      <c r="C16" s="40"/>
      <c r="D16" s="19">
        <v>2016</v>
      </c>
      <c r="E16" s="20">
        <v>2017</v>
      </c>
      <c r="F16" s="20">
        <v>2018</v>
      </c>
      <c r="G16" s="19">
        <v>2019</v>
      </c>
      <c r="H16" s="20">
        <v>2020</v>
      </c>
      <c r="I16" s="20">
        <v>2021</v>
      </c>
      <c r="J16" s="20" t="s">
        <v>147</v>
      </c>
      <c r="K16" s="27"/>
    </row>
    <row r="17" spans="2:11" ht="14.4" thickBot="1" x14ac:dyDescent="0.3">
      <c r="B17" s="26"/>
      <c r="C17" s="41" t="s">
        <v>0</v>
      </c>
      <c r="D17" s="21">
        <v>35.233388924817909</v>
      </c>
      <c r="E17" s="21">
        <v>41.764685320886848</v>
      </c>
      <c r="F17" s="21">
        <v>44.482415746030718</v>
      </c>
      <c r="G17" s="21">
        <v>39.208120956204411</v>
      </c>
      <c r="H17" s="21">
        <v>26.845979080707085</v>
      </c>
      <c r="I17" s="21">
        <v>26.845979080707085</v>
      </c>
      <c r="J17" s="83">
        <f>SUM(D17:I17)</f>
        <v>214.38056910935404</v>
      </c>
      <c r="K17" s="27"/>
    </row>
    <row r="18" spans="2:11" ht="14.4" thickBot="1" x14ac:dyDescent="0.3">
      <c r="B18" s="26"/>
      <c r="C18" s="41" t="s">
        <v>1</v>
      </c>
      <c r="D18" s="21">
        <v>7.5254133387835696</v>
      </c>
      <c r="E18" s="21">
        <v>10.010441897561524</v>
      </c>
      <c r="F18" s="21">
        <v>7.6604321712825207</v>
      </c>
      <c r="G18" s="21">
        <v>9.5427012716197357</v>
      </c>
      <c r="H18" s="21">
        <v>12.932488466099478</v>
      </c>
      <c r="I18" s="21">
        <v>12.932488466099478</v>
      </c>
      <c r="J18" s="83">
        <f t="shared" ref="J18:J21" si="0">SUM(D18:I18)</f>
        <v>60.603965611446306</v>
      </c>
      <c r="K18" s="27"/>
    </row>
    <row r="19" spans="2:11" ht="14.4" thickBot="1" x14ac:dyDescent="0.3">
      <c r="B19" s="26"/>
      <c r="C19" s="41" t="s">
        <v>2</v>
      </c>
      <c r="D19" s="21">
        <v>2.8036413640354194</v>
      </c>
      <c r="E19" s="21">
        <v>3.5572959137603184</v>
      </c>
      <c r="F19" s="21">
        <v>2.7262437860820623</v>
      </c>
      <c r="G19" s="21">
        <v>1.248589776922737</v>
      </c>
      <c r="H19" s="21">
        <v>1.1433670893239134</v>
      </c>
      <c r="I19" s="21">
        <v>1.1433670893239134</v>
      </c>
      <c r="J19" s="83">
        <f t="shared" si="0"/>
        <v>12.622505019448363</v>
      </c>
      <c r="K19" s="27"/>
    </row>
    <row r="20" spans="2:11" ht="14.4" thickBot="1" x14ac:dyDescent="0.3">
      <c r="B20" s="26"/>
      <c r="C20" s="41" t="s">
        <v>3</v>
      </c>
      <c r="D20" s="65">
        <v>2.3980233488229952</v>
      </c>
      <c r="E20" s="65">
        <v>2.9122327964320363</v>
      </c>
      <c r="F20" s="65">
        <v>2.8878469317576485</v>
      </c>
      <c r="G20" s="65">
        <v>2.6315480002498357</v>
      </c>
      <c r="H20" s="65">
        <v>2.1537807703226566</v>
      </c>
      <c r="I20" s="65">
        <v>2.1537807703226566</v>
      </c>
      <c r="J20" s="83">
        <f t="shared" si="0"/>
        <v>15.13721261790783</v>
      </c>
      <c r="K20" s="27"/>
    </row>
    <row r="21" spans="2:11" s="96" customFormat="1" ht="14.4" thickBot="1" x14ac:dyDescent="0.3">
      <c r="B21" s="164"/>
      <c r="C21" s="158" t="s">
        <v>147</v>
      </c>
      <c r="D21" s="65">
        <f>SUM(D17:D20)</f>
        <v>47.960466976459898</v>
      </c>
      <c r="E21" s="65">
        <f t="shared" ref="E21:I21" si="1">SUM(E17:E20)</f>
        <v>58.244655928640732</v>
      </c>
      <c r="F21" s="65">
        <f t="shared" si="1"/>
        <v>57.756938635152956</v>
      </c>
      <c r="G21" s="65">
        <f t="shared" si="1"/>
        <v>52.630960004996716</v>
      </c>
      <c r="H21" s="65">
        <f t="shared" si="1"/>
        <v>43.075615406453139</v>
      </c>
      <c r="I21" s="65">
        <f t="shared" si="1"/>
        <v>43.075615406453139</v>
      </c>
      <c r="J21" s="83">
        <f t="shared" si="0"/>
        <v>302.74425235815659</v>
      </c>
      <c r="K21" s="165"/>
    </row>
    <row r="22" spans="2:11" ht="14.4" thickBot="1" x14ac:dyDescent="0.3">
      <c r="B22" s="28"/>
      <c r="C22" s="44"/>
      <c r="D22" s="29"/>
      <c r="E22" s="29"/>
      <c r="F22" s="29"/>
      <c r="G22" s="29"/>
      <c r="H22" s="29"/>
      <c r="I22" s="29"/>
      <c r="J22" s="103"/>
      <c r="K22" s="30"/>
    </row>
    <row r="23" spans="2:11" ht="14.4" thickBot="1" x14ac:dyDescent="0.3"/>
    <row r="24" spans="2:11" x14ac:dyDescent="0.25">
      <c r="B24" s="98"/>
      <c r="C24" s="108"/>
      <c r="D24" s="99"/>
      <c r="E24" s="99"/>
      <c r="F24" s="99"/>
      <c r="G24" s="99"/>
      <c r="H24" s="99"/>
      <c r="I24" s="99"/>
      <c r="J24" s="162"/>
      <c r="K24" s="100"/>
    </row>
    <row r="25" spans="2:11" x14ac:dyDescent="0.25">
      <c r="B25" s="101"/>
      <c r="C25" s="107"/>
      <c r="D25" s="105" t="s">
        <v>160</v>
      </c>
      <c r="E25" s="104"/>
      <c r="F25" s="104"/>
      <c r="G25" s="104"/>
      <c r="H25" s="104"/>
      <c r="I25" s="104"/>
      <c r="J25" s="166"/>
      <c r="K25" s="102"/>
    </row>
    <row r="26" spans="2:11" x14ac:dyDescent="0.25">
      <c r="B26" s="101"/>
      <c r="C26" s="107"/>
      <c r="D26" s="106" t="s">
        <v>42</v>
      </c>
      <c r="E26" s="104"/>
      <c r="F26" s="104"/>
      <c r="G26" s="104"/>
      <c r="H26" s="104"/>
      <c r="I26" s="104"/>
      <c r="J26" s="166"/>
      <c r="K26" s="102"/>
    </row>
    <row r="27" spans="2:11" x14ac:dyDescent="0.25">
      <c r="B27" s="101"/>
      <c r="C27" s="107"/>
      <c r="D27" s="109" t="s">
        <v>53</v>
      </c>
      <c r="E27" s="104"/>
      <c r="F27" s="104"/>
      <c r="G27" s="104"/>
      <c r="H27" s="104"/>
      <c r="I27" s="104"/>
      <c r="J27" s="166"/>
      <c r="K27" s="102"/>
    </row>
    <row r="28" spans="2:11" x14ac:dyDescent="0.25">
      <c r="B28" s="101"/>
      <c r="C28" s="107"/>
      <c r="D28" s="97"/>
      <c r="E28" s="97"/>
      <c r="F28" s="97"/>
      <c r="G28" s="97"/>
      <c r="H28" s="97"/>
      <c r="I28" s="97"/>
      <c r="J28" s="160"/>
      <c r="K28" s="102"/>
    </row>
    <row r="29" spans="2:11" ht="14.4" thickBot="1" x14ac:dyDescent="0.3">
      <c r="B29" s="26"/>
      <c r="C29" s="40"/>
      <c r="D29" s="19">
        <v>2016</v>
      </c>
      <c r="E29" s="20">
        <v>2017</v>
      </c>
      <c r="F29" s="20">
        <v>2018</v>
      </c>
      <c r="G29" s="19">
        <v>2019</v>
      </c>
      <c r="H29" s="20">
        <v>2020</v>
      </c>
      <c r="I29" s="20">
        <v>2021</v>
      </c>
      <c r="J29" s="20" t="s">
        <v>147</v>
      </c>
      <c r="K29" s="27"/>
    </row>
    <row r="30" spans="2:11" ht="14.4" thickBot="1" x14ac:dyDescent="0.3">
      <c r="B30" s="26"/>
      <c r="C30" s="41" t="s">
        <v>4</v>
      </c>
      <c r="D30" s="21">
        <v>11.561947895086284</v>
      </c>
      <c r="E30" s="21">
        <v>16.816252009855429</v>
      </c>
      <c r="F30" s="21">
        <v>19.979790535003996</v>
      </c>
      <c r="G30" s="21">
        <v>21.790269764340046</v>
      </c>
      <c r="H30" s="21">
        <v>19.084878191355454</v>
      </c>
      <c r="I30" s="21">
        <v>19.084878191355454</v>
      </c>
      <c r="J30" s="83">
        <f>SUM(D30:I30)</f>
        <v>108.31801658699666</v>
      </c>
      <c r="K30" s="27"/>
    </row>
    <row r="31" spans="2:11" ht="14.4" thickBot="1" x14ac:dyDescent="0.3">
      <c r="B31" s="26"/>
      <c r="C31" s="41" t="s">
        <v>5</v>
      </c>
      <c r="D31" s="21">
        <v>3.8621664719472699</v>
      </c>
      <c r="E31" s="21">
        <v>3.5198344359018869</v>
      </c>
      <c r="F31" s="21">
        <v>3.140556939807138</v>
      </c>
      <c r="G31" s="21">
        <v>2.7942347499720182</v>
      </c>
      <c r="H31" s="21">
        <v>2.1961378254620527</v>
      </c>
      <c r="I31" s="21">
        <v>2.1961378254620527</v>
      </c>
      <c r="J31" s="83">
        <f t="shared" ref="J31:J46" si="2">SUM(D31:I31)</f>
        <v>17.70906824855242</v>
      </c>
      <c r="K31" s="27"/>
    </row>
    <row r="32" spans="2:11" ht="14.4" thickBot="1" x14ac:dyDescent="0.3">
      <c r="B32" s="26"/>
      <c r="C32" s="41" t="s">
        <v>6</v>
      </c>
      <c r="D32" s="21">
        <v>13.022785876275655</v>
      </c>
      <c r="E32" s="21">
        <v>13.912356603708009</v>
      </c>
      <c r="F32" s="21">
        <v>13.459514848441639</v>
      </c>
      <c r="G32" s="21">
        <v>10.425477480747643</v>
      </c>
      <c r="H32" s="21">
        <v>10.425915289031879</v>
      </c>
      <c r="I32" s="21">
        <v>10.425915289031879</v>
      </c>
      <c r="J32" s="83">
        <f t="shared" si="2"/>
        <v>71.67196538723671</v>
      </c>
      <c r="K32" s="27"/>
    </row>
    <row r="33" spans="2:11" ht="14.4" thickBot="1" x14ac:dyDescent="0.3">
      <c r="B33" s="26"/>
      <c r="C33" s="41" t="s">
        <v>7</v>
      </c>
      <c r="D33" s="21">
        <v>0</v>
      </c>
      <c r="E33" s="21">
        <v>0</v>
      </c>
      <c r="F33" s="21">
        <v>0</v>
      </c>
      <c r="G33" s="21">
        <v>0</v>
      </c>
      <c r="H33" s="21">
        <v>0</v>
      </c>
      <c r="I33" s="21">
        <v>0</v>
      </c>
      <c r="J33" s="83">
        <f t="shared" si="2"/>
        <v>0</v>
      </c>
      <c r="K33" s="27"/>
    </row>
    <row r="34" spans="2:11" ht="14.4" thickBot="1" x14ac:dyDescent="0.3">
      <c r="B34" s="26"/>
      <c r="C34" s="41" t="s">
        <v>8</v>
      </c>
      <c r="D34" s="21">
        <v>1.4056542742972953</v>
      </c>
      <c r="E34" s="21">
        <v>1.4212199090987467</v>
      </c>
      <c r="F34" s="21">
        <v>2.2278181279547429</v>
      </c>
      <c r="G34" s="21">
        <v>2.1697150641250693</v>
      </c>
      <c r="H34" s="21">
        <v>1.6644414343370686</v>
      </c>
      <c r="I34" s="21">
        <v>1.6644414343370686</v>
      </c>
      <c r="J34" s="83">
        <f t="shared" si="2"/>
        <v>10.553290244149991</v>
      </c>
      <c r="K34" s="27"/>
    </row>
    <row r="35" spans="2:11" ht="14.4" thickBot="1" x14ac:dyDescent="0.3">
      <c r="B35" s="26"/>
      <c r="C35" s="41" t="s">
        <v>9</v>
      </c>
      <c r="D35" s="21">
        <v>3.0275566886520502</v>
      </c>
      <c r="E35" s="21">
        <v>3.1614052002502953</v>
      </c>
      <c r="F35" s="21">
        <v>2.4305834338374925</v>
      </c>
      <c r="G35" s="21">
        <v>1.3547642595717093</v>
      </c>
      <c r="H35" s="21">
        <v>1.3117870194953785</v>
      </c>
      <c r="I35" s="21">
        <v>1.3117870194953785</v>
      </c>
      <c r="J35" s="83">
        <f t="shared" si="2"/>
        <v>12.597883621302305</v>
      </c>
      <c r="K35" s="27"/>
    </row>
    <row r="36" spans="2:11" ht="14.4" thickBot="1" x14ac:dyDescent="0.3">
      <c r="B36" s="26"/>
      <c r="C36" s="41" t="s">
        <v>10</v>
      </c>
      <c r="D36" s="21">
        <v>3.5023879949408627</v>
      </c>
      <c r="E36" s="21">
        <v>5.1757609797836697</v>
      </c>
      <c r="F36" s="21">
        <v>4.1334140336265106</v>
      </c>
      <c r="G36" s="21">
        <v>4.0535710446323412</v>
      </c>
      <c r="H36" s="21">
        <v>2.3305517405033416</v>
      </c>
      <c r="I36" s="21">
        <v>2.3305517405033416</v>
      </c>
      <c r="J36" s="83">
        <f t="shared" si="2"/>
        <v>21.52623753399007</v>
      </c>
      <c r="K36" s="27"/>
    </row>
    <row r="37" spans="2:11" ht="14.4" thickBot="1" x14ac:dyDescent="0.3">
      <c r="B37" s="26"/>
      <c r="C37" s="41" t="s">
        <v>11</v>
      </c>
      <c r="D37" s="21">
        <v>4.3371272720215641</v>
      </c>
      <c r="E37" s="21">
        <v>5.9511595982329073</v>
      </c>
      <c r="F37" s="21">
        <v>6.1106332632555542</v>
      </c>
      <c r="G37" s="21">
        <v>5.2732210130836688</v>
      </c>
      <c r="H37" s="21">
        <v>2.6575554131214121</v>
      </c>
      <c r="I37" s="21">
        <v>2.6575554131214121</v>
      </c>
      <c r="J37" s="83">
        <f t="shared" si="2"/>
        <v>26.987251972836518</v>
      </c>
      <c r="K37" s="27"/>
    </row>
    <row r="38" spans="2:11" ht="14.4" thickBot="1" x14ac:dyDescent="0.3">
      <c r="B38" s="26"/>
      <c r="C38" s="41" t="s">
        <v>3</v>
      </c>
      <c r="D38" s="65">
        <v>2.3980233488229952</v>
      </c>
      <c r="E38" s="65">
        <v>2.9122327964320363</v>
      </c>
      <c r="F38" s="65">
        <v>2.8878469317576485</v>
      </c>
      <c r="G38" s="65">
        <v>2.6315480002498357</v>
      </c>
      <c r="H38" s="65">
        <v>2.1537807703226566</v>
      </c>
      <c r="I38" s="65">
        <v>2.1537807703226566</v>
      </c>
      <c r="J38" s="83">
        <f t="shared" si="2"/>
        <v>15.13721261790783</v>
      </c>
      <c r="K38" s="27"/>
    </row>
    <row r="39" spans="2:11" ht="14.4" thickBot="1" x14ac:dyDescent="0.3">
      <c r="B39" s="26"/>
      <c r="C39" s="41" t="s">
        <v>12</v>
      </c>
      <c r="D39" s="21">
        <v>6.2828866214673415E-2</v>
      </c>
      <c r="E39" s="21">
        <v>8.6690784369323454E-2</v>
      </c>
      <c r="F39" s="21">
        <v>4.2101081916356677E-2</v>
      </c>
      <c r="G39" s="21">
        <v>7.151594144013175E-2</v>
      </c>
      <c r="H39" s="21">
        <v>0</v>
      </c>
      <c r="I39" s="21">
        <v>0</v>
      </c>
      <c r="J39" s="83">
        <f t="shared" si="2"/>
        <v>0.26313667394048529</v>
      </c>
      <c r="K39" s="27"/>
    </row>
    <row r="40" spans="2:11" ht="14.4" thickBot="1" x14ac:dyDescent="0.3">
      <c r="B40" s="26"/>
      <c r="C40" s="41" t="s">
        <v>13</v>
      </c>
      <c r="D40" s="21">
        <v>3.5372172011499413E-2</v>
      </c>
      <c r="E40" s="21">
        <v>6.0323917527034976E-2</v>
      </c>
      <c r="F40" s="21">
        <v>0.11544867288832444</v>
      </c>
      <c r="G40" s="21">
        <v>0.17535038825032423</v>
      </c>
      <c r="H40" s="21">
        <v>0</v>
      </c>
      <c r="I40" s="21">
        <v>0</v>
      </c>
      <c r="J40" s="83">
        <f t="shared" si="2"/>
        <v>0.3864951506771831</v>
      </c>
      <c r="K40" s="27"/>
    </row>
    <row r="41" spans="2:11" ht="14.4" thickBot="1" x14ac:dyDescent="0.3">
      <c r="B41" s="26"/>
      <c r="C41" s="41" t="s">
        <v>14</v>
      </c>
      <c r="D41" s="21">
        <v>0.50835287967180964</v>
      </c>
      <c r="E41" s="21">
        <v>0.89676345603032792</v>
      </c>
      <c r="F41" s="21">
        <v>0.1868507537676376</v>
      </c>
      <c r="G41" s="21">
        <v>0.45100458958589451</v>
      </c>
      <c r="H41" s="21">
        <v>0</v>
      </c>
      <c r="I41" s="21">
        <v>0</v>
      </c>
      <c r="J41" s="83">
        <f t="shared" si="2"/>
        <v>2.04297167905567</v>
      </c>
      <c r="K41" s="27"/>
    </row>
    <row r="42" spans="2:11" ht="14.4" thickBot="1" x14ac:dyDescent="0.3">
      <c r="B42" s="26"/>
      <c r="C42" s="41" t="s">
        <v>15</v>
      </c>
      <c r="D42" s="21">
        <v>0.59435132026580706</v>
      </c>
      <c r="E42" s="21">
        <v>0.75412419223820815</v>
      </c>
      <c r="F42" s="21">
        <v>0.57772525547492537</v>
      </c>
      <c r="G42" s="21">
        <v>0.26439520643404241</v>
      </c>
      <c r="H42" s="21">
        <v>0.24199372612125872</v>
      </c>
      <c r="I42" s="21">
        <v>0.24199372612125872</v>
      </c>
      <c r="J42" s="83">
        <f t="shared" si="2"/>
        <v>2.6745834266555</v>
      </c>
      <c r="K42" s="27"/>
    </row>
    <row r="43" spans="2:11" ht="14.4" thickBot="1" x14ac:dyDescent="0.3">
      <c r="B43" s="26"/>
      <c r="C43" s="41" t="s">
        <v>16</v>
      </c>
      <c r="D43" s="21">
        <v>2.2092900437696126</v>
      </c>
      <c r="E43" s="21">
        <v>2.8031717215221104</v>
      </c>
      <c r="F43" s="21">
        <v>2.148518530607137</v>
      </c>
      <c r="G43" s="21">
        <v>0.98419457048869463</v>
      </c>
      <c r="H43" s="21">
        <v>0.9013733632026546</v>
      </c>
      <c r="I43" s="21">
        <v>0.9013733632026546</v>
      </c>
      <c r="J43" s="83">
        <f t="shared" si="2"/>
        <v>9.9479215927928646</v>
      </c>
      <c r="K43" s="27"/>
    </row>
    <row r="44" spans="2:11" ht="14.4" thickBot="1" x14ac:dyDescent="0.3">
      <c r="B44" s="26"/>
      <c r="C44" s="41" t="s">
        <v>17</v>
      </c>
      <c r="D44" s="21">
        <v>0.73302862934672186</v>
      </c>
      <c r="E44" s="21">
        <v>0.31844258462844172</v>
      </c>
      <c r="F44" s="21">
        <v>0.14386497633771669</v>
      </c>
      <c r="G44" s="21">
        <v>8.0605375691308018E-2</v>
      </c>
      <c r="H44" s="21">
        <v>1.1241258460063356E-2</v>
      </c>
      <c r="I44" s="21">
        <v>1.1241258460063356E-2</v>
      </c>
      <c r="J44" s="83">
        <f t="shared" si="2"/>
        <v>1.2984240829243152</v>
      </c>
      <c r="K44" s="27"/>
    </row>
    <row r="45" spans="2:11" ht="14.4" thickBot="1" x14ac:dyDescent="0.3">
      <c r="B45" s="26"/>
      <c r="C45" s="41" t="s">
        <v>18</v>
      </c>
      <c r="D45" s="21">
        <v>0.69959324313580085</v>
      </c>
      <c r="E45" s="21">
        <v>0.45491773906229555</v>
      </c>
      <c r="F45" s="21">
        <v>0.17227125047612782</v>
      </c>
      <c r="G45" s="21">
        <v>0.11109255638399344</v>
      </c>
      <c r="H45" s="21">
        <v>9.5959375039910907E-2</v>
      </c>
      <c r="I45" s="21">
        <v>9.5959375039910907E-2</v>
      </c>
      <c r="J45" s="83">
        <f t="shared" si="2"/>
        <v>1.6297935391380394</v>
      </c>
      <c r="K45" s="27"/>
    </row>
    <row r="46" spans="2:11" s="96" customFormat="1" ht="14.4" thickBot="1" x14ac:dyDescent="0.3">
      <c r="B46" s="164"/>
      <c r="C46" s="158" t="s">
        <v>147</v>
      </c>
      <c r="D46" s="83">
        <f>SUM(D30:D45)</f>
        <v>47.960466976459898</v>
      </c>
      <c r="E46" s="83">
        <f t="shared" ref="E46:I46" si="3">SUM(E30:E45)</f>
        <v>58.244655928640718</v>
      </c>
      <c r="F46" s="83">
        <f t="shared" si="3"/>
        <v>57.756938635152935</v>
      </c>
      <c r="G46" s="83">
        <f t="shared" si="3"/>
        <v>52.63096000499673</v>
      </c>
      <c r="H46" s="83">
        <f t="shared" si="3"/>
        <v>43.075615406453124</v>
      </c>
      <c r="I46" s="83">
        <f t="shared" si="3"/>
        <v>43.075615406453124</v>
      </c>
      <c r="J46" s="83">
        <f t="shared" si="2"/>
        <v>302.74425235815659</v>
      </c>
      <c r="K46" s="165"/>
    </row>
    <row r="47" spans="2:11" ht="14.4" thickBot="1" x14ac:dyDescent="0.3">
      <c r="B47" s="28"/>
      <c r="C47" s="44"/>
      <c r="D47" s="29"/>
      <c r="E47" s="29"/>
      <c r="F47" s="29"/>
      <c r="G47" s="29"/>
      <c r="H47" s="29"/>
      <c r="I47" s="29"/>
      <c r="J47" s="103"/>
      <c r="K47" s="30"/>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sheetPr>
  <dimension ref="B4:K13"/>
  <sheetViews>
    <sheetView showGridLines="0" workbookViewId="0"/>
  </sheetViews>
  <sheetFormatPr defaultRowHeight="13.8" x14ac:dyDescent="0.25"/>
  <cols>
    <col min="3" max="3" width="14.5" style="42" bestFit="1" customWidth="1"/>
  </cols>
  <sheetData>
    <row r="4" spans="2:11" ht="14.4" thickBot="1" x14ac:dyDescent="0.3"/>
    <row r="5" spans="2:11" x14ac:dyDescent="0.25">
      <c r="B5" s="23"/>
      <c r="C5" s="43"/>
      <c r="D5" s="24"/>
      <c r="E5" s="24"/>
      <c r="F5" s="24"/>
      <c r="G5" s="24"/>
      <c r="H5" s="24"/>
      <c r="I5" s="24"/>
      <c r="J5" s="24"/>
      <c r="K5" s="25"/>
    </row>
    <row r="6" spans="2:11" x14ac:dyDescent="0.25">
      <c r="B6" s="26"/>
      <c r="C6" s="40"/>
      <c r="D6" s="33" t="s">
        <v>138</v>
      </c>
      <c r="E6" s="31"/>
      <c r="F6" s="31"/>
      <c r="G6" s="31"/>
      <c r="H6" s="31"/>
      <c r="I6" s="31"/>
      <c r="J6" s="31"/>
      <c r="K6" s="27"/>
    </row>
    <row r="7" spans="2:11" x14ac:dyDescent="0.25">
      <c r="B7" s="26"/>
      <c r="C7" s="40"/>
      <c r="D7" s="34" t="s">
        <v>54</v>
      </c>
      <c r="E7" s="31"/>
      <c r="F7" s="31"/>
      <c r="G7" s="31"/>
      <c r="H7" s="31"/>
      <c r="I7" s="31"/>
      <c r="J7" s="31"/>
      <c r="K7" s="27"/>
    </row>
    <row r="8" spans="2:11" x14ac:dyDescent="0.25">
      <c r="B8" s="26"/>
      <c r="C8" s="40"/>
      <c r="D8" s="46" t="s">
        <v>137</v>
      </c>
      <c r="E8" s="31"/>
      <c r="F8" s="31"/>
      <c r="G8" s="31"/>
      <c r="H8" s="31"/>
      <c r="I8" s="31"/>
      <c r="J8" s="31"/>
      <c r="K8" s="27"/>
    </row>
    <row r="9" spans="2:11" x14ac:dyDescent="0.25">
      <c r="B9" s="26"/>
      <c r="C9" s="40"/>
      <c r="D9" s="22"/>
      <c r="E9" s="22"/>
      <c r="F9" s="22"/>
      <c r="G9" s="22"/>
      <c r="H9" s="22"/>
      <c r="I9" s="22"/>
      <c r="J9" s="22"/>
      <c r="K9" s="27"/>
    </row>
    <row r="10" spans="2:11" ht="14.4" thickBot="1" x14ac:dyDescent="0.3">
      <c r="B10" s="26"/>
      <c r="C10" s="40"/>
      <c r="D10" s="19">
        <v>2015</v>
      </c>
      <c r="E10" s="20">
        <v>2016</v>
      </c>
      <c r="F10" s="20">
        <v>2017</v>
      </c>
      <c r="G10" s="19">
        <v>2018</v>
      </c>
      <c r="H10" s="20">
        <v>2019</v>
      </c>
      <c r="I10" s="20">
        <v>2020</v>
      </c>
      <c r="J10" s="19">
        <v>2021</v>
      </c>
      <c r="K10" s="27"/>
    </row>
    <row r="11" spans="2:11" ht="14.4" thickBot="1" x14ac:dyDescent="0.3">
      <c r="B11" s="26"/>
      <c r="C11" s="158" t="s">
        <v>157</v>
      </c>
      <c r="D11" s="21">
        <v>138.22842886750891</v>
      </c>
      <c r="E11" s="21">
        <v>141.29318322404612</v>
      </c>
      <c r="F11" s="21">
        <v>138.60879431503253</v>
      </c>
      <c r="G11" s="21">
        <v>155.94622453043846</v>
      </c>
      <c r="H11" s="21">
        <v>163.57471996985933</v>
      </c>
      <c r="I11" s="21">
        <v>173.8838144723974</v>
      </c>
      <c r="J11" s="21">
        <v>179.740632613907</v>
      </c>
      <c r="K11" s="27"/>
    </row>
    <row r="12" spans="2:11" ht="14.4" thickBot="1" x14ac:dyDescent="0.3">
      <c r="B12" s="26"/>
      <c r="C12" s="41" t="s">
        <v>19</v>
      </c>
      <c r="D12" s="21">
        <v>138.22842886750891</v>
      </c>
      <c r="E12" s="21">
        <v>135.61231515648939</v>
      </c>
      <c r="F12" s="21">
        <v>133.47850709875726</v>
      </c>
      <c r="G12" s="21">
        <v>133.00326108176677</v>
      </c>
      <c r="H12" s="21">
        <v>133.27929433623478</v>
      </c>
      <c r="I12" s="21">
        <v>132.06867881931774</v>
      </c>
      <c r="J12" s="21">
        <v>131.1435445807837</v>
      </c>
      <c r="K12" s="27"/>
    </row>
    <row r="13" spans="2:11" ht="14.4" thickBot="1" x14ac:dyDescent="0.3">
      <c r="B13" s="28"/>
      <c r="C13" s="44"/>
      <c r="D13" s="29"/>
      <c r="E13" s="29"/>
      <c r="F13" s="29"/>
      <c r="G13" s="29"/>
      <c r="H13" s="29"/>
      <c r="I13" s="29"/>
      <c r="J13" s="29"/>
      <c r="K13" s="3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B4:K13"/>
  <sheetViews>
    <sheetView showGridLines="0" workbookViewId="0"/>
  </sheetViews>
  <sheetFormatPr defaultRowHeight="13.8" x14ac:dyDescent="0.25"/>
  <cols>
    <col min="3" max="3" width="13.8984375" bestFit="1" customWidth="1"/>
  </cols>
  <sheetData>
    <row r="4" spans="2:11" ht="14.4" thickBot="1" x14ac:dyDescent="0.3"/>
    <row r="5" spans="2:11" x14ac:dyDescent="0.25">
      <c r="B5" s="23"/>
      <c r="C5" s="43"/>
      <c r="D5" s="24"/>
      <c r="E5" s="24"/>
      <c r="F5" s="24"/>
      <c r="G5" s="24"/>
      <c r="H5" s="24"/>
      <c r="I5" s="24"/>
      <c r="J5" s="24"/>
      <c r="K5" s="25"/>
    </row>
    <row r="6" spans="2:11" x14ac:dyDescent="0.25">
      <c r="B6" s="26"/>
      <c r="C6" s="40"/>
      <c r="D6" s="33" t="s">
        <v>139</v>
      </c>
      <c r="E6" s="31"/>
      <c r="F6" s="31"/>
      <c r="G6" s="31"/>
      <c r="H6" s="31"/>
      <c r="I6" s="31"/>
      <c r="J6" s="31"/>
      <c r="K6" s="27"/>
    </row>
    <row r="7" spans="2:11" x14ac:dyDescent="0.25">
      <c r="B7" s="26"/>
      <c r="C7" s="40"/>
      <c r="D7" s="34" t="s">
        <v>55</v>
      </c>
      <c r="E7" s="31"/>
      <c r="F7" s="31"/>
      <c r="G7" s="31"/>
      <c r="H7" s="31"/>
      <c r="I7" s="31"/>
      <c r="J7" s="31"/>
      <c r="K7" s="27"/>
    </row>
    <row r="8" spans="2:11" x14ac:dyDescent="0.25">
      <c r="B8" s="26"/>
      <c r="C8" s="40"/>
      <c r="D8" s="46" t="s">
        <v>140</v>
      </c>
      <c r="E8" s="31"/>
      <c r="F8" s="31"/>
      <c r="G8" s="31"/>
      <c r="H8" s="31"/>
      <c r="I8" s="31"/>
      <c r="J8" s="31"/>
      <c r="K8" s="27"/>
    </row>
    <row r="9" spans="2:11" x14ac:dyDescent="0.25">
      <c r="B9" s="26"/>
      <c r="C9" s="40"/>
      <c r="D9" s="22"/>
      <c r="E9" s="22"/>
      <c r="F9" s="22"/>
      <c r="G9" s="22"/>
      <c r="H9" s="22"/>
      <c r="I9" s="22"/>
      <c r="J9" s="22"/>
      <c r="K9" s="27"/>
    </row>
    <row r="10" spans="2:11" ht="14.4" thickBot="1" x14ac:dyDescent="0.3">
      <c r="B10" s="26"/>
      <c r="C10" s="40"/>
      <c r="D10" s="19">
        <v>2015</v>
      </c>
      <c r="E10" s="20">
        <v>2016</v>
      </c>
      <c r="F10" s="20">
        <v>2017</v>
      </c>
      <c r="G10" s="19">
        <v>2018</v>
      </c>
      <c r="H10" s="20">
        <v>2019</v>
      </c>
      <c r="I10" s="20">
        <v>2020</v>
      </c>
      <c r="J10" s="19">
        <v>2021</v>
      </c>
      <c r="K10" s="27"/>
    </row>
    <row r="11" spans="2:11" ht="14.4" thickBot="1" x14ac:dyDescent="0.3">
      <c r="B11" s="26"/>
      <c r="C11" s="158" t="s">
        <v>157</v>
      </c>
      <c r="D11" s="21">
        <v>12.371624782078543</v>
      </c>
      <c r="E11" s="21">
        <v>11.622135461592299</v>
      </c>
      <c r="F11" s="21">
        <v>11.866363555186485</v>
      </c>
      <c r="G11" s="21">
        <v>10.436703083987151</v>
      </c>
      <c r="H11" s="21">
        <v>10.166080070893717</v>
      </c>
      <c r="I11" s="21">
        <v>9.7982170140049316</v>
      </c>
      <c r="J11" s="21">
        <v>9.5700110263996088</v>
      </c>
      <c r="K11" s="27"/>
    </row>
    <row r="12" spans="2:11" ht="14.4" thickBot="1" x14ac:dyDescent="0.3">
      <c r="B12" s="26"/>
      <c r="C12" s="41" t="s">
        <v>19</v>
      </c>
      <c r="D12" s="21">
        <v>12.371624782078543</v>
      </c>
      <c r="E12" s="21">
        <v>12.506751179617924</v>
      </c>
      <c r="F12" s="21">
        <v>12.59908945638022</v>
      </c>
      <c r="G12" s="21">
        <v>12.573068737836763</v>
      </c>
      <c r="H12" s="21">
        <v>12.512841336279676</v>
      </c>
      <c r="I12" s="21">
        <v>12.584376633044116</v>
      </c>
      <c r="J12" s="21">
        <v>12.635910644521797</v>
      </c>
      <c r="K12" s="27"/>
    </row>
    <row r="13" spans="2:11" ht="14.4" thickBot="1" x14ac:dyDescent="0.3">
      <c r="B13" s="28"/>
      <c r="C13" s="44"/>
      <c r="D13" s="29"/>
      <c r="E13" s="29"/>
      <c r="F13" s="29"/>
      <c r="G13" s="29"/>
      <c r="H13" s="29"/>
      <c r="I13" s="29"/>
      <c r="J13" s="29"/>
      <c r="K13" s="3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sheetPr>
  <dimension ref="B4:L150"/>
  <sheetViews>
    <sheetView showGridLines="0" zoomScaleNormal="100" workbookViewId="0"/>
  </sheetViews>
  <sheetFormatPr defaultRowHeight="13.8" x14ac:dyDescent="0.25"/>
  <cols>
    <col min="2" max="2" width="14.5" bestFit="1" customWidth="1"/>
    <col min="3" max="3" width="21.19921875" style="96" customWidth="1"/>
    <col min="4" max="4" width="17.3984375" bestFit="1" customWidth="1"/>
    <col min="5" max="11" width="12.59765625" bestFit="1" customWidth="1"/>
  </cols>
  <sheetData>
    <row r="4" spans="2:12" ht="14.4" thickBot="1" x14ac:dyDescent="0.3"/>
    <row r="5" spans="2:12" x14ac:dyDescent="0.25">
      <c r="B5" s="23"/>
      <c r="C5" s="99"/>
      <c r="D5" s="24"/>
      <c r="E5" s="24"/>
      <c r="F5" s="24"/>
      <c r="G5" s="24"/>
      <c r="H5" s="24"/>
      <c r="I5" s="24"/>
      <c r="J5" s="24"/>
      <c r="K5" s="24"/>
      <c r="L5" s="25"/>
    </row>
    <row r="6" spans="2:12" x14ac:dyDescent="0.25">
      <c r="B6" s="26"/>
      <c r="C6" s="97"/>
      <c r="D6" s="160"/>
      <c r="E6" s="33" t="s">
        <v>58</v>
      </c>
      <c r="F6" s="31"/>
      <c r="G6" s="31"/>
      <c r="H6" s="31"/>
      <c r="I6" s="31"/>
      <c r="J6" s="31"/>
      <c r="K6" s="31"/>
      <c r="L6" s="27"/>
    </row>
    <row r="7" spans="2:12" x14ac:dyDescent="0.25">
      <c r="B7" s="26"/>
      <c r="C7" s="97"/>
      <c r="D7" s="160"/>
      <c r="E7" s="34" t="s">
        <v>57</v>
      </c>
      <c r="F7" s="31"/>
      <c r="G7" s="31"/>
      <c r="H7" s="31"/>
      <c r="I7" s="31"/>
      <c r="J7" s="31"/>
      <c r="K7" s="31"/>
      <c r="L7" s="27"/>
    </row>
    <row r="8" spans="2:12" x14ac:dyDescent="0.25">
      <c r="B8" s="26"/>
      <c r="C8" s="97"/>
      <c r="D8" s="160"/>
      <c r="E8" s="46" t="s">
        <v>56</v>
      </c>
      <c r="F8" s="31"/>
      <c r="G8" s="31"/>
      <c r="H8" s="31"/>
      <c r="I8" s="31"/>
      <c r="J8" s="31"/>
      <c r="K8" s="31"/>
      <c r="L8" s="27"/>
    </row>
    <row r="9" spans="2:12" x14ac:dyDescent="0.25">
      <c r="B9" s="26"/>
      <c r="C9" s="97"/>
      <c r="D9" s="22"/>
      <c r="E9" s="22"/>
      <c r="F9" s="22"/>
      <c r="G9" s="22"/>
      <c r="H9" s="22"/>
      <c r="I9" s="22"/>
      <c r="J9" s="22"/>
      <c r="K9" s="22"/>
      <c r="L9" s="27"/>
    </row>
    <row r="10" spans="2:12" ht="14.4" thickBot="1" x14ac:dyDescent="0.3">
      <c r="B10" s="26"/>
      <c r="C10" s="110" t="s">
        <v>20</v>
      </c>
      <c r="D10" s="19" t="s">
        <v>21</v>
      </c>
      <c r="E10" s="49">
        <v>2015</v>
      </c>
      <c r="F10" s="49">
        <v>2016</v>
      </c>
      <c r="G10" s="19">
        <v>2017</v>
      </c>
      <c r="H10" s="49">
        <v>2018</v>
      </c>
      <c r="I10" s="49">
        <v>2019</v>
      </c>
      <c r="J10" s="19">
        <v>2020</v>
      </c>
      <c r="K10" s="49">
        <v>2021</v>
      </c>
      <c r="L10" s="27"/>
    </row>
    <row r="11" spans="2:12" ht="14.4" thickBot="1" x14ac:dyDescent="0.3">
      <c r="B11" s="26"/>
      <c r="C11" s="110" t="s">
        <v>4</v>
      </c>
      <c r="D11" s="21" t="s">
        <v>22</v>
      </c>
      <c r="E11" s="50">
        <v>1.7503449332357247E-2</v>
      </c>
      <c r="F11" s="50">
        <v>1.1234988221811331E-2</v>
      </c>
      <c r="G11" s="50">
        <v>1.4325244285883469E-2</v>
      </c>
      <c r="H11" s="50">
        <v>1.0242850104508795E-2</v>
      </c>
      <c r="I11" s="50">
        <v>7.5070267424060628E-3</v>
      </c>
      <c r="J11" s="50">
        <v>6.2921699512301114E-3</v>
      </c>
      <c r="K11" s="50">
        <v>6.2723006764850205E-3</v>
      </c>
      <c r="L11" s="27"/>
    </row>
    <row r="12" spans="2:12" ht="14.4" thickBot="1" x14ac:dyDescent="0.3">
      <c r="B12" s="26"/>
      <c r="C12" s="110" t="s">
        <v>4</v>
      </c>
      <c r="D12" s="21" t="s">
        <v>23</v>
      </c>
      <c r="E12" s="50">
        <v>5.1169507660261619E-2</v>
      </c>
      <c r="F12" s="50">
        <v>4.9756552029780292E-2</v>
      </c>
      <c r="G12" s="50">
        <v>7.292541564700146E-2</v>
      </c>
      <c r="H12" s="50">
        <v>0.12108506715558745</v>
      </c>
      <c r="I12" s="50">
        <v>0.11772881385139441</v>
      </c>
      <c r="J12" s="50">
        <v>0.10656947516400539</v>
      </c>
      <c r="K12" s="50">
        <v>0.1062336330461025</v>
      </c>
      <c r="L12" s="27"/>
    </row>
    <row r="13" spans="2:12" ht="14.4" thickBot="1" x14ac:dyDescent="0.3">
      <c r="B13" s="26"/>
      <c r="C13" s="110" t="s">
        <v>4</v>
      </c>
      <c r="D13" s="21" t="s">
        <v>24</v>
      </c>
      <c r="E13" s="50">
        <v>0.75593500536067559</v>
      </c>
      <c r="F13" s="50">
        <v>0.61562419544691527</v>
      </c>
      <c r="G13" s="50">
        <v>0.51743991263042333</v>
      </c>
      <c r="H13" s="50">
        <v>0.38980708407137044</v>
      </c>
      <c r="I13" s="50">
        <v>0.35733179763121065</v>
      </c>
      <c r="J13" s="50">
        <v>0.33660735960778482</v>
      </c>
      <c r="K13" s="50">
        <v>0.33554468672648202</v>
      </c>
      <c r="L13" s="27"/>
    </row>
    <row r="14" spans="2:12" ht="14.4" thickBot="1" x14ac:dyDescent="0.3">
      <c r="B14" s="26"/>
      <c r="C14" s="110" t="s">
        <v>4</v>
      </c>
      <c r="D14" s="21" t="s">
        <v>25</v>
      </c>
      <c r="E14" s="50">
        <v>2.9874175406036374E-2</v>
      </c>
      <c r="F14" s="50">
        <v>3.8185111794861372E-2</v>
      </c>
      <c r="G14" s="50">
        <v>5.3718615780974609E-2</v>
      </c>
      <c r="H14" s="50">
        <v>6.9018999624724436E-2</v>
      </c>
      <c r="I14" s="50">
        <v>0.11202800694909118</v>
      </c>
      <c r="J14" s="50">
        <v>0.10617707461747516</v>
      </c>
      <c r="K14" s="50">
        <v>0.10661241126346725</v>
      </c>
      <c r="L14" s="27"/>
    </row>
    <row r="15" spans="2:12" ht="14.4" thickBot="1" x14ac:dyDescent="0.3">
      <c r="B15" s="26"/>
      <c r="C15" s="110" t="s">
        <v>4</v>
      </c>
      <c r="D15" s="21" t="s">
        <v>26</v>
      </c>
      <c r="E15" s="50">
        <v>5.4850864242264714E-2</v>
      </c>
      <c r="F15" s="50">
        <v>4.4667952297511401E-2</v>
      </c>
      <c r="G15" s="50">
        <v>4.522286633962512E-2</v>
      </c>
      <c r="H15" s="50">
        <v>3.8718305403622699E-2</v>
      </c>
      <c r="I15" s="50">
        <v>2.5665912489194805E-2</v>
      </c>
      <c r="J15" s="50">
        <v>1.9744621321313275E-2</v>
      </c>
      <c r="K15" s="50">
        <v>1.9707642110705255E-2</v>
      </c>
      <c r="L15" s="27"/>
    </row>
    <row r="16" spans="2:12" ht="14.4" thickBot="1" x14ac:dyDescent="0.3">
      <c r="B16" s="26"/>
      <c r="C16" s="110" t="s">
        <v>4</v>
      </c>
      <c r="D16" s="21" t="s">
        <v>27</v>
      </c>
      <c r="E16" s="50">
        <v>1.5487190699957239E-2</v>
      </c>
      <c r="F16" s="50">
        <v>1.4195875276124027E-2</v>
      </c>
      <c r="G16" s="50">
        <v>1.4971048989375194E-2</v>
      </c>
      <c r="H16" s="50">
        <v>1.6233789354796864E-2</v>
      </c>
      <c r="I16" s="50">
        <v>1.5825986511473891E-2</v>
      </c>
      <c r="J16" s="50">
        <v>1.4931056173004177E-2</v>
      </c>
      <c r="K16" s="50">
        <v>1.4840524719426908E-2</v>
      </c>
      <c r="L16" s="27"/>
    </row>
    <row r="17" spans="2:12" ht="14.4" thickBot="1" x14ac:dyDescent="0.3">
      <c r="B17" s="26"/>
      <c r="C17" s="110" t="s">
        <v>4</v>
      </c>
      <c r="D17" s="21" t="s">
        <v>28</v>
      </c>
      <c r="E17" s="50">
        <v>3.0966335863735119E-3</v>
      </c>
      <c r="F17" s="50">
        <v>2.2190166287700424E-3</v>
      </c>
      <c r="G17" s="50">
        <v>2.2624419990460473E-3</v>
      </c>
      <c r="H17" s="50">
        <v>2.1431734825938893E-3</v>
      </c>
      <c r="I17" s="50">
        <v>3.0997566132650312E-3</v>
      </c>
      <c r="J17" s="50">
        <v>2.0766433584371775E-3</v>
      </c>
      <c r="K17" s="50">
        <v>2.0729985697028833E-3</v>
      </c>
      <c r="L17" s="27"/>
    </row>
    <row r="18" spans="2:12" ht="14.4" thickBot="1" x14ac:dyDescent="0.3">
      <c r="B18" s="26"/>
      <c r="C18" s="110" t="s">
        <v>4</v>
      </c>
      <c r="D18" s="21" t="s">
        <v>29</v>
      </c>
      <c r="E18" s="50">
        <v>7.2083173712073734E-2</v>
      </c>
      <c r="F18" s="50">
        <v>0.22411630830422616</v>
      </c>
      <c r="G18" s="50">
        <v>0.27913445432767087</v>
      </c>
      <c r="H18" s="50">
        <v>0.35275073080279556</v>
      </c>
      <c r="I18" s="50">
        <v>0.36081269921196407</v>
      </c>
      <c r="J18" s="50">
        <v>0.40760159980674987</v>
      </c>
      <c r="K18" s="50">
        <v>0.4087158028876281</v>
      </c>
      <c r="L18" s="27"/>
    </row>
    <row r="19" spans="2:12" ht="14.4" thickBot="1" x14ac:dyDescent="0.3">
      <c r="B19" s="26"/>
      <c r="C19" s="110" t="s">
        <v>5</v>
      </c>
      <c r="D19" s="21" t="s">
        <v>30</v>
      </c>
      <c r="E19" s="50">
        <v>0.31749872249535793</v>
      </c>
      <c r="F19" s="50">
        <v>0.22511409911258992</v>
      </c>
      <c r="G19" s="50">
        <v>0.14254986245590559</v>
      </c>
      <c r="H19" s="50">
        <v>0.13402103909398058</v>
      </c>
      <c r="I19" s="50">
        <v>9.561724115820687E-2</v>
      </c>
      <c r="J19" s="50">
        <v>9.7125770906468539E-2</v>
      </c>
      <c r="K19" s="50">
        <v>9.8592637032955677E-2</v>
      </c>
      <c r="L19" s="27"/>
    </row>
    <row r="20" spans="2:12" ht="14.4" thickBot="1" x14ac:dyDescent="0.3">
      <c r="B20" s="26"/>
      <c r="C20" s="110" t="s">
        <v>5</v>
      </c>
      <c r="D20" s="21" t="s">
        <v>25</v>
      </c>
      <c r="E20" s="50">
        <v>0.10152370090497181</v>
      </c>
      <c r="F20" s="50">
        <v>0.19322087051475917</v>
      </c>
      <c r="G20" s="50">
        <v>0.23446879553697239</v>
      </c>
      <c r="H20" s="50">
        <v>0.40296943127240248</v>
      </c>
      <c r="I20" s="50">
        <v>0.36397806734249394</v>
      </c>
      <c r="J20" s="50">
        <v>0.20505513506502945</v>
      </c>
      <c r="K20" s="50">
        <v>0.20604686947529849</v>
      </c>
      <c r="L20" s="27"/>
    </row>
    <row r="21" spans="2:12" ht="14.4" thickBot="1" x14ac:dyDescent="0.3">
      <c r="B21" s="26"/>
      <c r="C21" s="110" t="s">
        <v>5</v>
      </c>
      <c r="D21" s="21" t="s">
        <v>31</v>
      </c>
      <c r="E21" s="50">
        <v>0.5809775765996702</v>
      </c>
      <c r="F21" s="50">
        <v>0.58166503037265083</v>
      </c>
      <c r="G21" s="50">
        <v>0.62298134200712196</v>
      </c>
      <c r="H21" s="50">
        <v>0.46300952963361691</v>
      </c>
      <c r="I21" s="50">
        <v>0.54040469149929915</v>
      </c>
      <c r="J21" s="50">
        <v>0.69781909402850195</v>
      </c>
      <c r="K21" s="50">
        <v>0.69536049349174589</v>
      </c>
      <c r="L21" s="27"/>
    </row>
    <row r="22" spans="2:12" ht="14.4" thickBot="1" x14ac:dyDescent="0.3">
      <c r="B22" s="26"/>
      <c r="C22" s="110" t="s">
        <v>6</v>
      </c>
      <c r="D22" s="21" t="s">
        <v>24</v>
      </c>
      <c r="E22" s="50">
        <v>8.9507371754103962E-2</v>
      </c>
      <c r="F22" s="50">
        <v>8.494085394334977E-2</v>
      </c>
      <c r="G22" s="50">
        <v>5.7707750122390232E-2</v>
      </c>
      <c r="H22" s="50">
        <v>3.5037116684405754E-2</v>
      </c>
      <c r="I22" s="50">
        <v>2.8339000111798948E-2</v>
      </c>
      <c r="J22" s="50">
        <v>2.743514958659022E-2</v>
      </c>
      <c r="K22" s="50">
        <v>2.8575092278102818E-2</v>
      </c>
      <c r="L22" s="27"/>
    </row>
    <row r="23" spans="2:12" ht="14.4" thickBot="1" x14ac:dyDescent="0.3">
      <c r="B23" s="26"/>
      <c r="C23" s="110" t="s">
        <v>6</v>
      </c>
      <c r="D23" s="21" t="s">
        <v>32</v>
      </c>
      <c r="E23" s="50">
        <v>0.1055260674099459</v>
      </c>
      <c r="F23" s="50">
        <v>0.13478015686769454</v>
      </c>
      <c r="G23" s="50">
        <v>7.643136615821372E-2</v>
      </c>
      <c r="H23" s="50">
        <v>8.7402603754040659E-2</v>
      </c>
      <c r="I23" s="50">
        <v>6.9137331339125543E-2</v>
      </c>
      <c r="J23" s="50">
        <v>4.8478052237611688E-2</v>
      </c>
      <c r="K23" s="50">
        <v>4.7972686862061735E-2</v>
      </c>
      <c r="L23" s="27"/>
    </row>
    <row r="24" spans="2:12" ht="14.4" thickBot="1" x14ac:dyDescent="0.3">
      <c r="B24" s="26"/>
      <c r="C24" s="110" t="s">
        <v>6</v>
      </c>
      <c r="D24" s="21" t="s">
        <v>33</v>
      </c>
      <c r="E24" s="50">
        <v>0.15380276171411716</v>
      </c>
      <c r="F24" s="50">
        <v>0.16815394908451772</v>
      </c>
      <c r="G24" s="50">
        <v>0.17911273551984996</v>
      </c>
      <c r="H24" s="50">
        <v>0.14136262708107519</v>
      </c>
      <c r="I24" s="50">
        <v>0.16611269753648955</v>
      </c>
      <c r="J24" s="50">
        <v>0.15411185716215542</v>
      </c>
      <c r="K24" s="50">
        <v>0.14947953116057111</v>
      </c>
      <c r="L24" s="27"/>
    </row>
    <row r="25" spans="2:12" ht="14.4" thickBot="1" x14ac:dyDescent="0.3">
      <c r="B25" s="26"/>
      <c r="C25" s="110" t="s">
        <v>6</v>
      </c>
      <c r="D25" s="21" t="s">
        <v>30</v>
      </c>
      <c r="E25" s="50">
        <v>3.2385135709029809E-2</v>
      </c>
      <c r="F25" s="50">
        <v>1.3077630679695536E-2</v>
      </c>
      <c r="G25" s="50">
        <v>5.5940375393905353E-4</v>
      </c>
      <c r="H25" s="50">
        <v>0</v>
      </c>
      <c r="I25" s="50">
        <v>0</v>
      </c>
      <c r="J25" s="50">
        <v>0</v>
      </c>
      <c r="K25" s="50">
        <v>0</v>
      </c>
      <c r="L25" s="27"/>
    </row>
    <row r="26" spans="2:12" ht="14.4" thickBot="1" x14ac:dyDescent="0.3">
      <c r="B26" s="26"/>
      <c r="C26" s="110" t="s">
        <v>6</v>
      </c>
      <c r="D26" s="21" t="s">
        <v>34</v>
      </c>
      <c r="E26" s="50">
        <v>0.34097751362335893</v>
      </c>
      <c r="F26" s="50">
        <v>0.33311364413028421</v>
      </c>
      <c r="G26" s="50">
        <v>0.38472958588593759</v>
      </c>
      <c r="H26" s="50">
        <v>0.39595402830075932</v>
      </c>
      <c r="I26" s="50">
        <v>0.32898580738255306</v>
      </c>
      <c r="J26" s="50">
        <v>0.2956870629393441</v>
      </c>
      <c r="K26" s="50">
        <v>0.28434950393760783</v>
      </c>
      <c r="L26" s="27"/>
    </row>
    <row r="27" spans="2:12" ht="14.4" thickBot="1" x14ac:dyDescent="0.3">
      <c r="B27" s="26"/>
      <c r="C27" s="110" t="s">
        <v>6</v>
      </c>
      <c r="D27" s="21" t="s">
        <v>35</v>
      </c>
      <c r="E27" s="50">
        <v>1.7998285651284748E-2</v>
      </c>
      <c r="F27" s="50">
        <v>4.1701352722719458E-2</v>
      </c>
      <c r="G27" s="50">
        <v>8.1578526096931669E-2</v>
      </c>
      <c r="H27" s="50">
        <v>0.11919184156278045</v>
      </c>
      <c r="I27" s="50">
        <v>0.16761970170072943</v>
      </c>
      <c r="J27" s="50">
        <v>0.21298171109265274</v>
      </c>
      <c r="K27" s="50">
        <v>0.2232417228600995</v>
      </c>
      <c r="L27" s="27"/>
    </row>
    <row r="28" spans="2:12" ht="14.4" thickBot="1" x14ac:dyDescent="0.3">
      <c r="B28" s="26"/>
      <c r="C28" s="110" t="s">
        <v>6</v>
      </c>
      <c r="D28" s="21" t="s">
        <v>25</v>
      </c>
      <c r="E28" s="50">
        <v>3.5157353113617437E-2</v>
      </c>
      <c r="F28" s="50">
        <v>4.015107032224749E-2</v>
      </c>
      <c r="G28" s="50">
        <v>4.2376290472894575E-2</v>
      </c>
      <c r="H28" s="50">
        <v>5.8287832038732099E-2</v>
      </c>
      <c r="I28" s="50">
        <v>5.552217691096565E-2</v>
      </c>
      <c r="J28" s="50">
        <v>5.7434084407009624E-2</v>
      </c>
      <c r="K28" s="50">
        <v>6.2015710182809984E-2</v>
      </c>
      <c r="L28" s="27"/>
    </row>
    <row r="29" spans="2:12" ht="14.4" thickBot="1" x14ac:dyDescent="0.3">
      <c r="B29" s="26"/>
      <c r="C29" s="110" t="s">
        <v>6</v>
      </c>
      <c r="D29" s="21" t="s">
        <v>31</v>
      </c>
      <c r="E29" s="50">
        <v>0.13131697146307963</v>
      </c>
      <c r="F29" s="50">
        <v>0.10640340413201513</v>
      </c>
      <c r="G29" s="50">
        <v>0.10213345714635624</v>
      </c>
      <c r="H29" s="50">
        <v>8.0087823971503838E-2</v>
      </c>
      <c r="I29" s="50">
        <v>8.2664282273610015E-2</v>
      </c>
      <c r="J29" s="50">
        <v>9.0705322480635522E-2</v>
      </c>
      <c r="K29" s="50">
        <v>9.2712632730689984E-2</v>
      </c>
      <c r="L29" s="27"/>
    </row>
    <row r="30" spans="2:12" ht="14.4" thickBot="1" x14ac:dyDescent="0.3">
      <c r="B30" s="26"/>
      <c r="C30" s="110" t="s">
        <v>6</v>
      </c>
      <c r="D30" s="21" t="s">
        <v>36</v>
      </c>
      <c r="E30" s="50">
        <v>9.1571046662817276E-2</v>
      </c>
      <c r="F30" s="50">
        <v>7.5389050653886042E-2</v>
      </c>
      <c r="G30" s="50">
        <v>7.3014198872523223E-2</v>
      </c>
      <c r="H30" s="50">
        <v>8.0560020739485802E-2</v>
      </c>
      <c r="I30" s="50">
        <v>9.9520300799611425E-2</v>
      </c>
      <c r="J30" s="50">
        <v>0.11089873739036878</v>
      </c>
      <c r="K30" s="50">
        <v>0.10935626814238525</v>
      </c>
      <c r="L30" s="27"/>
    </row>
    <row r="31" spans="2:12" ht="14.4" thickBot="1" x14ac:dyDescent="0.3">
      <c r="B31" s="26"/>
      <c r="C31" s="110" t="s">
        <v>6</v>
      </c>
      <c r="D31" s="21" t="s">
        <v>26</v>
      </c>
      <c r="E31" s="50">
        <v>1.7574928986452357E-3</v>
      </c>
      <c r="F31" s="50">
        <v>2.2888874635902741E-3</v>
      </c>
      <c r="G31" s="50">
        <v>2.356685970963837E-3</v>
      </c>
      <c r="H31" s="50">
        <v>2.1161058672169285E-3</v>
      </c>
      <c r="I31" s="50">
        <v>2.0987019451162861E-3</v>
      </c>
      <c r="J31" s="50">
        <v>2.2680227036320998E-3</v>
      </c>
      <c r="K31" s="50">
        <v>2.296851845671796E-3</v>
      </c>
      <c r="L31" s="27"/>
    </row>
    <row r="32" spans="2:12" ht="14.4" thickBot="1" x14ac:dyDescent="0.3">
      <c r="B32" s="26"/>
      <c r="C32" s="110" t="s">
        <v>7</v>
      </c>
      <c r="D32" s="21" t="s">
        <v>33</v>
      </c>
      <c r="E32" s="50">
        <v>0.29835253478662405</v>
      </c>
      <c r="F32" s="50">
        <v>0.37102972327751399</v>
      </c>
      <c r="G32" s="50">
        <v>0.39374390808827225</v>
      </c>
      <c r="H32" s="50">
        <v>0.35743238769866365</v>
      </c>
      <c r="I32" s="50">
        <v>0.43911845736206911</v>
      </c>
      <c r="J32" s="50">
        <v>0.4365331692692675</v>
      </c>
      <c r="K32" s="50">
        <v>0.42227368136981541</v>
      </c>
      <c r="L32" s="27"/>
    </row>
    <row r="33" spans="2:12" ht="14.4" thickBot="1" x14ac:dyDescent="0.3">
      <c r="B33" s="26"/>
      <c r="C33" s="110" t="s">
        <v>7</v>
      </c>
      <c r="D33" s="21" t="s">
        <v>34</v>
      </c>
      <c r="E33" s="50">
        <v>0.64061559791477152</v>
      </c>
      <c r="F33" s="50">
        <v>0.54673899255555169</v>
      </c>
      <c r="G33" s="50">
        <v>0.48950200895984891</v>
      </c>
      <c r="H33" s="50">
        <v>0.42655462870950051</v>
      </c>
      <c r="I33" s="50">
        <v>0.26860335199545676</v>
      </c>
      <c r="J33" s="50">
        <v>0.1713474126695998</v>
      </c>
      <c r="K33" s="50">
        <v>0.16578591738455056</v>
      </c>
      <c r="L33" s="27"/>
    </row>
    <row r="34" spans="2:12" ht="14.4" thickBot="1" x14ac:dyDescent="0.3">
      <c r="B34" s="26"/>
      <c r="C34" s="110" t="s">
        <v>7</v>
      </c>
      <c r="D34" s="21" t="s">
        <v>35</v>
      </c>
      <c r="E34" s="50">
        <v>6.1031867298604423E-2</v>
      </c>
      <c r="F34" s="50">
        <v>8.2231284166934385E-2</v>
      </c>
      <c r="G34" s="50">
        <v>0.11675408295187883</v>
      </c>
      <c r="H34" s="50">
        <v>0.21601298359183574</v>
      </c>
      <c r="I34" s="50">
        <v>0.29227819064247418</v>
      </c>
      <c r="J34" s="50">
        <v>0.39211941806113282</v>
      </c>
      <c r="K34" s="50">
        <v>0.41194040124563408</v>
      </c>
      <c r="L34" s="27"/>
    </row>
    <row r="35" spans="2:12" ht="14.4" thickBot="1" x14ac:dyDescent="0.3">
      <c r="B35" s="26"/>
      <c r="C35" s="110" t="s">
        <v>8</v>
      </c>
      <c r="D35" s="21" t="s">
        <v>32</v>
      </c>
      <c r="E35" s="50">
        <v>0.24460749027891304</v>
      </c>
      <c r="F35" s="50">
        <v>0.29089717110706381</v>
      </c>
      <c r="G35" s="50">
        <v>0.18184731016242081</v>
      </c>
      <c r="H35" s="50">
        <v>0.22214348686224114</v>
      </c>
      <c r="I35" s="50">
        <v>0.16313989025506781</v>
      </c>
      <c r="J35" s="50">
        <v>0.11732053879956536</v>
      </c>
      <c r="K35" s="50">
        <v>0.11430685775969701</v>
      </c>
      <c r="L35" s="27"/>
    </row>
    <row r="36" spans="2:12" ht="14.4" thickBot="1" x14ac:dyDescent="0.3">
      <c r="B36" s="26"/>
      <c r="C36" s="110" t="s">
        <v>8</v>
      </c>
      <c r="D36" s="21" t="s">
        <v>33</v>
      </c>
      <c r="E36" s="50">
        <v>0.14425323468651133</v>
      </c>
      <c r="F36" s="50">
        <v>0.16546157931478411</v>
      </c>
      <c r="G36" s="50">
        <v>0.19024918066838642</v>
      </c>
      <c r="H36" s="50">
        <v>0.12373909223237442</v>
      </c>
      <c r="I36" s="50">
        <v>0.12874612016565765</v>
      </c>
      <c r="J36" s="50">
        <v>0.11650974206822634</v>
      </c>
      <c r="K36" s="50">
        <v>0.11234809805210851</v>
      </c>
      <c r="L36" s="27"/>
    </row>
    <row r="37" spans="2:12" ht="14.4" thickBot="1" x14ac:dyDescent="0.3">
      <c r="B37" s="26"/>
      <c r="C37" s="110" t="s">
        <v>8</v>
      </c>
      <c r="D37" s="21" t="s">
        <v>34</v>
      </c>
      <c r="E37" s="50">
        <v>0.20991737582120348</v>
      </c>
      <c r="F37" s="50">
        <v>0.18155697083529626</v>
      </c>
      <c r="G37" s="50">
        <v>0.18158685012462036</v>
      </c>
      <c r="H37" s="50">
        <v>8.7757523810769136E-2</v>
      </c>
      <c r="I37" s="50">
        <v>4.3007949078939123E-2</v>
      </c>
      <c r="J37" s="50">
        <v>2.229586268821343E-2</v>
      </c>
      <c r="K37" s="50">
        <v>2.1290141025746244E-2</v>
      </c>
      <c r="L37" s="27"/>
    </row>
    <row r="38" spans="2:12" ht="14.4" thickBot="1" x14ac:dyDescent="0.3">
      <c r="B38" s="26"/>
      <c r="C38" s="110" t="s">
        <v>8</v>
      </c>
      <c r="D38" s="21" t="s">
        <v>35</v>
      </c>
      <c r="E38" s="50">
        <v>8.5624235205862625E-2</v>
      </c>
      <c r="F38" s="50">
        <v>0.12039094012735969</v>
      </c>
      <c r="G38" s="50">
        <v>0.22870380179745439</v>
      </c>
      <c r="H38" s="50">
        <v>0.35834137604527966</v>
      </c>
      <c r="I38" s="50">
        <v>0.44797169994111996</v>
      </c>
      <c r="J38" s="50">
        <v>0.51149306276123385</v>
      </c>
      <c r="K38" s="50">
        <v>0.52362636773013149</v>
      </c>
      <c r="L38" s="27"/>
    </row>
    <row r="39" spans="2:12" ht="14.4" thickBot="1" x14ac:dyDescent="0.3">
      <c r="B39" s="26"/>
      <c r="C39" s="110" t="s">
        <v>8</v>
      </c>
      <c r="D39" s="21" t="s">
        <v>25</v>
      </c>
      <c r="E39" s="50">
        <v>2.841446157317973E-3</v>
      </c>
      <c r="F39" s="50">
        <v>3.6731676370460767E-3</v>
      </c>
      <c r="G39" s="50">
        <v>6.4274653146613736E-3</v>
      </c>
      <c r="H39" s="50">
        <v>1.204028894013966E-2</v>
      </c>
      <c r="I39" s="50">
        <v>1.4980104795178629E-2</v>
      </c>
      <c r="J39" s="50">
        <v>2.0542532964328012E-2</v>
      </c>
      <c r="K39" s="50">
        <v>2.0723533127830401E-2</v>
      </c>
      <c r="L39" s="27"/>
    </row>
    <row r="40" spans="2:12" ht="14.4" thickBot="1" x14ac:dyDescent="0.3">
      <c r="B40" s="26"/>
      <c r="C40" s="110" t="s">
        <v>8</v>
      </c>
      <c r="D40" s="21" t="s">
        <v>36</v>
      </c>
      <c r="E40" s="50">
        <v>0.31275621785019153</v>
      </c>
      <c r="F40" s="50">
        <v>0.23802017097844996</v>
      </c>
      <c r="G40" s="50">
        <v>0.21118539193245661</v>
      </c>
      <c r="H40" s="50">
        <v>0.19597823210919602</v>
      </c>
      <c r="I40" s="50">
        <v>0.20215423576403679</v>
      </c>
      <c r="J40" s="50">
        <v>0.21183826071843312</v>
      </c>
      <c r="K40" s="50">
        <v>0.20770500230448638</v>
      </c>
      <c r="L40" s="27"/>
    </row>
    <row r="41" spans="2:12" ht="14.4" thickBot="1" x14ac:dyDescent="0.3">
      <c r="B41" s="26"/>
      <c r="C41" s="110" t="s">
        <v>9</v>
      </c>
      <c r="D41" s="21" t="s">
        <v>32</v>
      </c>
      <c r="E41" s="50">
        <v>0.14106643787966466</v>
      </c>
      <c r="F41" s="50">
        <v>0.16255958912617915</v>
      </c>
      <c r="G41" s="50">
        <v>8.3991608399918691E-2</v>
      </c>
      <c r="H41" s="50">
        <v>9.4009248476590132E-2</v>
      </c>
      <c r="I41" s="50">
        <v>7.0401646897920181E-2</v>
      </c>
      <c r="J41" s="50">
        <v>5.1720165962168635E-2</v>
      </c>
      <c r="K41" s="50">
        <v>5.1341278154893775E-2</v>
      </c>
      <c r="L41" s="27"/>
    </row>
    <row r="42" spans="2:12" ht="14.4" thickBot="1" x14ac:dyDescent="0.3">
      <c r="B42" s="26"/>
      <c r="C42" s="110" t="s">
        <v>9</v>
      </c>
      <c r="D42" s="21" t="s">
        <v>33</v>
      </c>
      <c r="E42" s="50">
        <v>0.33058419869086042</v>
      </c>
      <c r="F42" s="50">
        <v>0.32142552524945633</v>
      </c>
      <c r="G42" s="50">
        <v>0.30302874951873987</v>
      </c>
      <c r="H42" s="50">
        <v>0.20826611760697214</v>
      </c>
      <c r="I42" s="50">
        <v>0.22636321864652253</v>
      </c>
      <c r="J42" s="50">
        <v>0.22853270663308323</v>
      </c>
      <c r="K42" s="50">
        <v>0.22563690543627007</v>
      </c>
      <c r="L42" s="27"/>
    </row>
    <row r="43" spans="2:12" ht="14.4" thickBot="1" x14ac:dyDescent="0.3">
      <c r="B43" s="26"/>
      <c r="C43" s="110" t="s">
        <v>9</v>
      </c>
      <c r="D43" s="21" t="s">
        <v>34</v>
      </c>
      <c r="E43" s="50">
        <v>0.26897787951220603</v>
      </c>
      <c r="F43" s="50">
        <v>0.25136900653270466</v>
      </c>
      <c r="G43" s="50">
        <v>0.27990391437918932</v>
      </c>
      <c r="H43" s="50">
        <v>0.25884777024056721</v>
      </c>
      <c r="I43" s="50">
        <v>0.2139580046752311</v>
      </c>
      <c r="J43" s="50">
        <v>0.22946849705848299</v>
      </c>
      <c r="K43" s="50">
        <v>0.22617313546270593</v>
      </c>
      <c r="L43" s="27"/>
    </row>
    <row r="44" spans="2:12" ht="14.4" thickBot="1" x14ac:dyDescent="0.3">
      <c r="B44" s="26"/>
      <c r="C44" s="110" t="s">
        <v>9</v>
      </c>
      <c r="D44" s="21" t="s">
        <v>35</v>
      </c>
      <c r="E44" s="50">
        <v>0.22827383234151064</v>
      </c>
      <c r="F44" s="50">
        <v>0.24060450350250531</v>
      </c>
      <c r="G44" s="50">
        <v>0.31290468797688292</v>
      </c>
      <c r="H44" s="50">
        <v>0.41915347595079289</v>
      </c>
      <c r="I44" s="50">
        <v>0.46770047261324099</v>
      </c>
      <c r="J44" s="50">
        <v>0.46642270726848412</v>
      </c>
      <c r="K44" s="50">
        <v>0.47316122692891055</v>
      </c>
      <c r="L44" s="27"/>
    </row>
    <row r="45" spans="2:12" ht="14.4" thickBot="1" x14ac:dyDescent="0.3">
      <c r="B45" s="26"/>
      <c r="C45" s="110" t="s">
        <v>9</v>
      </c>
      <c r="D45" s="21" t="s">
        <v>36</v>
      </c>
      <c r="E45" s="50">
        <v>3.1097651575758337E-2</v>
      </c>
      <c r="F45" s="50">
        <v>2.404137558915443E-2</v>
      </c>
      <c r="G45" s="50">
        <v>2.0171039725269228E-2</v>
      </c>
      <c r="H45" s="50">
        <v>1.9723387725077715E-2</v>
      </c>
      <c r="I45" s="50">
        <v>2.1576657167085268E-2</v>
      </c>
      <c r="J45" s="50">
        <v>2.3855923077781012E-2</v>
      </c>
      <c r="K45" s="50">
        <v>2.3687454017219601E-2</v>
      </c>
      <c r="L45" s="27"/>
    </row>
    <row r="46" spans="2:12" ht="14.4" thickBot="1" x14ac:dyDescent="0.3">
      <c r="B46" s="26"/>
      <c r="C46" s="110" t="s">
        <v>10</v>
      </c>
      <c r="D46" s="21" t="s">
        <v>24</v>
      </c>
      <c r="E46" s="50">
        <v>0.80216737222902579</v>
      </c>
      <c r="F46" s="50">
        <v>0.6475916493248014</v>
      </c>
      <c r="G46" s="50">
        <v>0.51217190562243819</v>
      </c>
      <c r="H46" s="50">
        <v>0.35759479281060375</v>
      </c>
      <c r="I46" s="50">
        <v>0.31910893749343267</v>
      </c>
      <c r="J46" s="50">
        <v>0.26156329018415586</v>
      </c>
      <c r="K46" s="50">
        <v>0.26074056827494035</v>
      </c>
      <c r="L46" s="27"/>
    </row>
    <row r="47" spans="2:12" ht="14.4" thickBot="1" x14ac:dyDescent="0.3">
      <c r="B47" s="26"/>
      <c r="C47" s="110" t="s">
        <v>10</v>
      </c>
      <c r="D47" s="21" t="s">
        <v>30</v>
      </c>
      <c r="E47" s="50">
        <v>0</v>
      </c>
      <c r="F47" s="50">
        <v>0</v>
      </c>
      <c r="G47" s="50">
        <v>0</v>
      </c>
      <c r="H47" s="50">
        <v>0</v>
      </c>
      <c r="I47" s="50">
        <v>0</v>
      </c>
      <c r="J47" s="50">
        <v>0</v>
      </c>
      <c r="K47" s="50">
        <v>0</v>
      </c>
      <c r="L47" s="27"/>
    </row>
    <row r="48" spans="2:12" ht="14.4" thickBot="1" x14ac:dyDescent="0.3">
      <c r="B48" s="26"/>
      <c r="C48" s="110" t="s">
        <v>10</v>
      </c>
      <c r="D48" s="21" t="s">
        <v>25</v>
      </c>
      <c r="E48" s="50">
        <v>7.2300035701208396E-2</v>
      </c>
      <c r="F48" s="50">
        <v>7.4216190566585141E-2</v>
      </c>
      <c r="G48" s="50">
        <v>0.10192679735726495</v>
      </c>
      <c r="H48" s="50">
        <v>0.11271827059519415</v>
      </c>
      <c r="I48" s="50">
        <v>0.10292115608685926</v>
      </c>
      <c r="J48" s="50">
        <v>0.10141547106970587</v>
      </c>
      <c r="K48" s="50">
        <v>0.10078490690063628</v>
      </c>
      <c r="L48" s="27"/>
    </row>
    <row r="49" spans="2:12" ht="14.4" thickBot="1" x14ac:dyDescent="0.3">
      <c r="B49" s="26"/>
      <c r="C49" s="110" t="s">
        <v>10</v>
      </c>
      <c r="D49" s="21" t="s">
        <v>37</v>
      </c>
      <c r="E49" s="50">
        <v>2.1617582012946612E-3</v>
      </c>
      <c r="F49" s="50">
        <v>6.0156009466541917E-4</v>
      </c>
      <c r="G49" s="50">
        <v>1.4471929465880047E-4</v>
      </c>
      <c r="H49" s="50">
        <v>0</v>
      </c>
      <c r="I49" s="50">
        <v>0</v>
      </c>
      <c r="J49" s="50">
        <v>0</v>
      </c>
      <c r="K49" s="50">
        <v>0</v>
      </c>
      <c r="L49" s="27"/>
    </row>
    <row r="50" spans="2:12" ht="14.4" thickBot="1" x14ac:dyDescent="0.3">
      <c r="B50" s="26"/>
      <c r="C50" s="110" t="s">
        <v>10</v>
      </c>
      <c r="D50" s="21" t="s">
        <v>31</v>
      </c>
      <c r="E50" s="50">
        <v>2.1954925395989248E-2</v>
      </c>
      <c r="F50" s="50">
        <v>9.6163919884888222E-3</v>
      </c>
      <c r="G50" s="50">
        <v>6.1063486247200814E-3</v>
      </c>
      <c r="H50" s="50">
        <v>3.0498620758315064E-3</v>
      </c>
      <c r="I50" s="50">
        <v>1.9394265043023474E-3</v>
      </c>
      <c r="J50" s="50">
        <v>8.3703744407818688E-4</v>
      </c>
      <c r="K50" s="50">
        <v>8.3910577071334767E-4</v>
      </c>
      <c r="L50" s="27"/>
    </row>
    <row r="51" spans="2:12" ht="14.4" thickBot="1" x14ac:dyDescent="0.3">
      <c r="B51" s="26"/>
      <c r="C51" s="110" t="s">
        <v>10</v>
      </c>
      <c r="D51" s="21" t="s">
        <v>26</v>
      </c>
      <c r="E51" s="50">
        <v>5.1976940317737766E-2</v>
      </c>
      <c r="F51" s="50">
        <v>6.2076555451091087E-2</v>
      </c>
      <c r="G51" s="50">
        <v>6.26341277712225E-2</v>
      </c>
      <c r="H51" s="50">
        <v>5.2433899266690322E-2</v>
      </c>
      <c r="I51" s="50">
        <v>4.7365276273268496E-2</v>
      </c>
      <c r="J51" s="50">
        <v>3.4030564684567291E-2</v>
      </c>
      <c r="K51" s="50">
        <v>3.4005952050083811E-2</v>
      </c>
      <c r="L51" s="27"/>
    </row>
    <row r="52" spans="2:12" ht="14.4" thickBot="1" x14ac:dyDescent="0.3">
      <c r="B52" s="26"/>
      <c r="C52" s="110" t="s">
        <v>10</v>
      </c>
      <c r="D52" s="21" t="s">
        <v>27</v>
      </c>
      <c r="E52" s="50">
        <v>2.0741387605670771E-4</v>
      </c>
      <c r="F52" s="50">
        <v>8.6853155089350125E-5</v>
      </c>
      <c r="G52" s="50">
        <v>5.4851973938163991E-5</v>
      </c>
      <c r="H52" s="50">
        <v>3.5342573453654213E-5</v>
      </c>
      <c r="I52" s="50">
        <v>2.273596060698292E-5</v>
      </c>
      <c r="J52" s="50">
        <v>1.3737298382581259E-5</v>
      </c>
      <c r="K52" s="50">
        <v>1.361216946210493E-5</v>
      </c>
      <c r="L52" s="27"/>
    </row>
    <row r="53" spans="2:12" ht="14.4" thickBot="1" x14ac:dyDescent="0.3">
      <c r="B53" s="26"/>
      <c r="C53" s="110" t="s">
        <v>10</v>
      </c>
      <c r="D53" s="21" t="s">
        <v>28</v>
      </c>
      <c r="E53" s="50">
        <v>1.6181538249570485E-2</v>
      </c>
      <c r="F53" s="50">
        <v>1.2564678590621683E-2</v>
      </c>
      <c r="G53" s="50">
        <v>1.2546792926814005E-2</v>
      </c>
      <c r="H53" s="50">
        <v>1.1516079242649722E-2</v>
      </c>
      <c r="I53" s="50">
        <v>1.643400413516425E-2</v>
      </c>
      <c r="J53" s="50">
        <v>9.9678781133981029E-3</v>
      </c>
      <c r="K53" s="50">
        <v>9.9733747793160736E-3</v>
      </c>
      <c r="L53" s="27"/>
    </row>
    <row r="54" spans="2:12" ht="14.4" thickBot="1" x14ac:dyDescent="0.3">
      <c r="B54" s="26"/>
      <c r="C54" s="110" t="s">
        <v>10</v>
      </c>
      <c r="D54" s="21" t="s">
        <v>29</v>
      </c>
      <c r="E54" s="50">
        <v>3.3050016029117057E-2</v>
      </c>
      <c r="F54" s="50">
        <v>0.19324612082865691</v>
      </c>
      <c r="G54" s="50">
        <v>0.30441445642894321</v>
      </c>
      <c r="H54" s="50">
        <v>0.46265175343557691</v>
      </c>
      <c r="I54" s="50">
        <v>0.51220846354636607</v>
      </c>
      <c r="J54" s="50">
        <v>0.59217202120571211</v>
      </c>
      <c r="K54" s="50">
        <v>0.5936424800548481</v>
      </c>
      <c r="L54" s="27"/>
    </row>
    <row r="55" spans="2:12" ht="14.4" thickBot="1" x14ac:dyDescent="0.3">
      <c r="B55" s="26"/>
      <c r="C55" s="110" t="s">
        <v>11</v>
      </c>
      <c r="D55" s="21" t="s">
        <v>24</v>
      </c>
      <c r="E55" s="50">
        <v>0.87338124933497963</v>
      </c>
      <c r="F55" s="50">
        <v>0.76734295275841824</v>
      </c>
      <c r="G55" s="50">
        <v>0.60301726972415148</v>
      </c>
      <c r="H55" s="50">
        <v>0.43528019583046551</v>
      </c>
      <c r="I55" s="50">
        <v>0.41312775979414806</v>
      </c>
      <c r="J55" s="50">
        <v>0.35821593906660992</v>
      </c>
      <c r="K55" s="50">
        <v>0.35863875679562657</v>
      </c>
      <c r="L55" s="27"/>
    </row>
    <row r="56" spans="2:12" ht="14.4" thickBot="1" x14ac:dyDescent="0.3">
      <c r="B56" s="26"/>
      <c r="C56" s="110" t="s">
        <v>11</v>
      </c>
      <c r="D56" s="21" t="s">
        <v>30</v>
      </c>
      <c r="E56" s="50">
        <v>0</v>
      </c>
      <c r="F56" s="50">
        <v>0</v>
      </c>
      <c r="G56" s="50">
        <v>0</v>
      </c>
      <c r="H56" s="50">
        <v>0</v>
      </c>
      <c r="I56" s="50">
        <v>0</v>
      </c>
      <c r="J56" s="50">
        <v>0</v>
      </c>
      <c r="K56" s="50">
        <v>0</v>
      </c>
      <c r="L56" s="27"/>
    </row>
    <row r="57" spans="2:12" ht="14.4" thickBot="1" x14ac:dyDescent="0.3">
      <c r="B57" s="26"/>
      <c r="C57" s="110" t="s">
        <v>11</v>
      </c>
      <c r="D57" s="21" t="s">
        <v>35</v>
      </c>
      <c r="E57" s="50">
        <v>6.6037537598553006E-3</v>
      </c>
      <c r="F57" s="50">
        <v>8.1218999167816906E-3</v>
      </c>
      <c r="G57" s="50">
        <v>1.3608820671266923E-2</v>
      </c>
      <c r="H57" s="50">
        <v>1.9431285770949883E-2</v>
      </c>
      <c r="I57" s="50">
        <v>2.3931341987184305E-2</v>
      </c>
      <c r="J57" s="50">
        <v>1.9673675835277776E-2</v>
      </c>
      <c r="K57" s="50">
        <v>1.975315476833673E-2</v>
      </c>
      <c r="L57" s="27"/>
    </row>
    <row r="58" spans="2:12" ht="14.4" thickBot="1" x14ac:dyDescent="0.3">
      <c r="B58" s="26"/>
      <c r="C58" s="110" t="s">
        <v>11</v>
      </c>
      <c r="D58" s="21" t="s">
        <v>25</v>
      </c>
      <c r="E58" s="50">
        <v>3.0281096324464674E-2</v>
      </c>
      <c r="F58" s="50">
        <v>2.6561112002843397E-2</v>
      </c>
      <c r="G58" s="50">
        <v>7.730062651943774E-2</v>
      </c>
      <c r="H58" s="50">
        <v>8.8897381616010629E-2</v>
      </c>
      <c r="I58" s="50">
        <v>5.9209727566254394E-2</v>
      </c>
      <c r="J58" s="50">
        <v>4.7831781306530333E-2</v>
      </c>
      <c r="K58" s="50">
        <v>4.8114549236237251E-2</v>
      </c>
      <c r="L58" s="27"/>
    </row>
    <row r="59" spans="2:12" ht="14.4" thickBot="1" x14ac:dyDescent="0.3">
      <c r="B59" s="26"/>
      <c r="C59" s="110" t="s">
        <v>11</v>
      </c>
      <c r="D59" s="21" t="s">
        <v>37</v>
      </c>
      <c r="E59" s="50">
        <v>0</v>
      </c>
      <c r="F59" s="50">
        <v>0</v>
      </c>
      <c r="G59" s="50">
        <v>0</v>
      </c>
      <c r="H59" s="50">
        <v>0</v>
      </c>
      <c r="I59" s="50">
        <v>0</v>
      </c>
      <c r="J59" s="50">
        <v>0</v>
      </c>
      <c r="K59" s="50">
        <v>0</v>
      </c>
      <c r="L59" s="27"/>
    </row>
    <row r="60" spans="2:12" ht="14.4" thickBot="1" x14ac:dyDescent="0.3">
      <c r="B60" s="26"/>
      <c r="C60" s="110" t="s">
        <v>11</v>
      </c>
      <c r="D60" s="21" t="s">
        <v>31</v>
      </c>
      <c r="E60" s="50">
        <v>8.2807301082483357E-3</v>
      </c>
      <c r="F60" s="50">
        <v>1.0665933416851116E-3</v>
      </c>
      <c r="G60" s="50">
        <v>0</v>
      </c>
      <c r="H60" s="50">
        <v>0</v>
      </c>
      <c r="I60" s="50">
        <v>0</v>
      </c>
      <c r="J60" s="50">
        <v>0</v>
      </c>
      <c r="K60" s="50">
        <v>0</v>
      </c>
      <c r="L60" s="27"/>
    </row>
    <row r="61" spans="2:12" ht="14.4" thickBot="1" x14ac:dyDescent="0.3">
      <c r="B61" s="26"/>
      <c r="C61" s="110" t="s">
        <v>11</v>
      </c>
      <c r="D61" s="21" t="s">
        <v>26</v>
      </c>
      <c r="E61" s="50">
        <v>4.752956594400274E-2</v>
      </c>
      <c r="F61" s="50">
        <v>3.9949247327606865E-2</v>
      </c>
      <c r="G61" s="50">
        <v>3.9164458571183988E-2</v>
      </c>
      <c r="H61" s="50">
        <v>3.2467867533586228E-2</v>
      </c>
      <c r="I61" s="50">
        <v>3.0414017183296276E-2</v>
      </c>
      <c r="J61" s="50">
        <v>2.2193226388877888E-2</v>
      </c>
      <c r="K61" s="50">
        <v>2.212531206404577E-2</v>
      </c>
      <c r="L61" s="27"/>
    </row>
    <row r="62" spans="2:12" ht="14.4" thickBot="1" x14ac:dyDescent="0.3">
      <c r="B62" s="26"/>
      <c r="C62" s="110" t="s">
        <v>11</v>
      </c>
      <c r="D62" s="21" t="s">
        <v>27</v>
      </c>
      <c r="E62" s="50">
        <v>2.9498903795846273E-5</v>
      </c>
      <c r="F62" s="50">
        <v>6.1358232137481029E-6</v>
      </c>
      <c r="G62" s="50">
        <v>9.97901316431438E-9</v>
      </c>
      <c r="H62" s="50">
        <v>0</v>
      </c>
      <c r="I62" s="50">
        <v>0</v>
      </c>
      <c r="J62" s="50">
        <v>0</v>
      </c>
      <c r="K62" s="50">
        <v>0</v>
      </c>
      <c r="L62" s="27"/>
    </row>
    <row r="63" spans="2:12" ht="14.4" thickBot="1" x14ac:dyDescent="0.3">
      <c r="B63" s="26"/>
      <c r="C63" s="110" t="s">
        <v>11</v>
      </c>
      <c r="D63" s="21" t="s">
        <v>28</v>
      </c>
      <c r="E63" s="50">
        <v>1.0889567014806074E-2</v>
      </c>
      <c r="F63" s="50">
        <v>8.551005227582802E-3</v>
      </c>
      <c r="G63" s="50">
        <v>8.3551981651404598E-3</v>
      </c>
      <c r="H63" s="50">
        <v>7.7860910839899064E-3</v>
      </c>
      <c r="I63" s="50">
        <v>1.0517324153263624E-2</v>
      </c>
      <c r="J63" s="50">
        <v>6.3987790361050342E-3</v>
      </c>
      <c r="K63" s="50">
        <v>6.4015260545951802E-3</v>
      </c>
      <c r="L63" s="27"/>
    </row>
    <row r="64" spans="2:12" ht="14.4" thickBot="1" x14ac:dyDescent="0.3">
      <c r="B64" s="26"/>
      <c r="C64" s="110" t="s">
        <v>11</v>
      </c>
      <c r="D64" s="21" t="s">
        <v>29</v>
      </c>
      <c r="E64" s="50">
        <v>2.3004538609847389E-2</v>
      </c>
      <c r="F64" s="50">
        <v>0.14840105360186825</v>
      </c>
      <c r="G64" s="50">
        <v>0.25855361636980628</v>
      </c>
      <c r="H64" s="50">
        <v>0.41613717816499785</v>
      </c>
      <c r="I64" s="50">
        <v>0.46279982931585345</v>
      </c>
      <c r="J64" s="50">
        <v>0.54568659836659894</v>
      </c>
      <c r="K64" s="50">
        <v>0.54496670108115852</v>
      </c>
      <c r="L64" s="27"/>
    </row>
    <row r="65" spans="2:12" ht="14.4" thickBot="1" x14ac:dyDescent="0.3">
      <c r="B65" s="26"/>
      <c r="C65" s="110" t="s">
        <v>12</v>
      </c>
      <c r="D65" s="21" t="s">
        <v>24</v>
      </c>
      <c r="E65" s="50">
        <v>0.46036453301426233</v>
      </c>
      <c r="F65" s="50">
        <v>0.46206411235268025</v>
      </c>
      <c r="G65" s="50">
        <v>0.26160200987603893</v>
      </c>
      <c r="H65" s="50">
        <v>0.18296463552464162</v>
      </c>
      <c r="I65" s="50">
        <v>0.16540513621021846</v>
      </c>
      <c r="J65" s="50">
        <v>0.19277115183331578</v>
      </c>
      <c r="K65" s="50">
        <v>0.19496564627138613</v>
      </c>
      <c r="L65" s="27"/>
    </row>
    <row r="66" spans="2:12" ht="14.4" thickBot="1" x14ac:dyDescent="0.3">
      <c r="B66" s="26"/>
      <c r="C66" s="110" t="s">
        <v>12</v>
      </c>
      <c r="D66" s="21" t="s">
        <v>33</v>
      </c>
      <c r="E66" s="50">
        <v>3.5354251620968994E-4</v>
      </c>
      <c r="F66" s="50">
        <v>0</v>
      </c>
      <c r="G66" s="50">
        <v>0</v>
      </c>
      <c r="H66" s="50">
        <v>0</v>
      </c>
      <c r="I66" s="50">
        <v>0</v>
      </c>
      <c r="J66" s="50">
        <v>0</v>
      </c>
      <c r="K66" s="50">
        <v>0</v>
      </c>
      <c r="L66" s="27"/>
    </row>
    <row r="67" spans="2:12" ht="14.4" thickBot="1" x14ac:dyDescent="0.3">
      <c r="B67" s="26"/>
      <c r="C67" s="110" t="s">
        <v>12</v>
      </c>
      <c r="D67" s="21" t="s">
        <v>30</v>
      </c>
      <c r="E67" s="50">
        <v>4.0953827008449073E-2</v>
      </c>
      <c r="F67" s="50">
        <v>2.735728887488369E-2</v>
      </c>
      <c r="G67" s="50">
        <v>1.8702607782014508E-2</v>
      </c>
      <c r="H67" s="50">
        <v>1.5152509294861028E-2</v>
      </c>
      <c r="I67" s="50">
        <v>1.004865131768602E-2</v>
      </c>
      <c r="J67" s="50">
        <v>9.5743827917069424E-3</v>
      </c>
      <c r="K67" s="50">
        <v>9.2910797462724664E-3</v>
      </c>
      <c r="L67" s="27"/>
    </row>
    <row r="68" spans="2:12" ht="14.4" thickBot="1" x14ac:dyDescent="0.3">
      <c r="B68" s="26"/>
      <c r="C68" s="110" t="s">
        <v>12</v>
      </c>
      <c r="D68" s="21" t="s">
        <v>34</v>
      </c>
      <c r="E68" s="50">
        <v>2.2122382194601046E-4</v>
      </c>
      <c r="F68" s="50">
        <v>1.471711301509117E-4</v>
      </c>
      <c r="G68" s="50">
        <v>0</v>
      </c>
      <c r="H68" s="50">
        <v>0</v>
      </c>
      <c r="I68" s="50">
        <v>0</v>
      </c>
      <c r="J68" s="50">
        <v>0</v>
      </c>
      <c r="K68" s="50">
        <v>0</v>
      </c>
      <c r="L68" s="27"/>
    </row>
    <row r="69" spans="2:12" ht="14.4" thickBot="1" x14ac:dyDescent="0.3">
      <c r="B69" s="26"/>
      <c r="C69" s="110" t="s">
        <v>12</v>
      </c>
      <c r="D69" s="21" t="s">
        <v>35</v>
      </c>
      <c r="E69" s="50">
        <v>4.4449744012012647E-2</v>
      </c>
      <c r="F69" s="50">
        <v>6.3360326575767456E-2</v>
      </c>
      <c r="G69" s="50">
        <v>9.9799591490782394E-2</v>
      </c>
      <c r="H69" s="50">
        <v>0.10868812434010137</v>
      </c>
      <c r="I69" s="50">
        <v>0.12447038870340045</v>
      </c>
      <c r="J69" s="50">
        <v>0.12836320266105922</v>
      </c>
      <c r="K69" s="50">
        <v>0.12664924756937038</v>
      </c>
      <c r="L69" s="27"/>
    </row>
    <row r="70" spans="2:12" ht="14.4" thickBot="1" x14ac:dyDescent="0.3">
      <c r="B70" s="26"/>
      <c r="C70" s="110" t="s">
        <v>12</v>
      </c>
      <c r="D70" s="21" t="s">
        <v>25</v>
      </c>
      <c r="E70" s="50">
        <v>0.26797698502780076</v>
      </c>
      <c r="F70" s="50">
        <v>0.32848793488141714</v>
      </c>
      <c r="G70" s="50">
        <v>0.52226213847617287</v>
      </c>
      <c r="H70" s="50">
        <v>0.61848114702623358</v>
      </c>
      <c r="I70" s="50">
        <v>0.6273818608660352</v>
      </c>
      <c r="J70" s="50">
        <v>0.600798002131816</v>
      </c>
      <c r="K70" s="50">
        <v>0.60452196460762231</v>
      </c>
      <c r="L70" s="27"/>
    </row>
    <row r="71" spans="2:12" ht="14.4" thickBot="1" x14ac:dyDescent="0.3">
      <c r="B71" s="26"/>
      <c r="C71" s="110" t="s">
        <v>12</v>
      </c>
      <c r="D71" s="21" t="s">
        <v>31</v>
      </c>
      <c r="E71" s="50">
        <v>0.15923836198946142</v>
      </c>
      <c r="F71" s="50">
        <v>9.7372481836926858E-2</v>
      </c>
      <c r="G71" s="50">
        <v>7.640859613430849E-2</v>
      </c>
      <c r="H71" s="50">
        <v>5.6973312151945864E-2</v>
      </c>
      <c r="I71" s="50">
        <v>5.8972006288629981E-2</v>
      </c>
      <c r="J71" s="50">
        <v>5.706070678437046E-2</v>
      </c>
      <c r="K71" s="50">
        <v>5.4064311757318566E-2</v>
      </c>
      <c r="L71" s="27"/>
    </row>
    <row r="72" spans="2:12" ht="14.4" thickBot="1" x14ac:dyDescent="0.3">
      <c r="B72" s="26"/>
      <c r="C72" s="110" t="s">
        <v>12</v>
      </c>
      <c r="D72" s="21" t="s">
        <v>26</v>
      </c>
      <c r="E72" s="50">
        <v>8.2918805086258946E-3</v>
      </c>
      <c r="F72" s="50">
        <v>1.2369738544495683E-2</v>
      </c>
      <c r="G72" s="50">
        <v>1.5326695820769861E-2</v>
      </c>
      <c r="H72" s="50">
        <v>1.4014032862673989E-2</v>
      </c>
      <c r="I72" s="50">
        <v>1.1429930721047591E-2</v>
      </c>
      <c r="J72" s="50">
        <v>9.6710844851668285E-3</v>
      </c>
      <c r="K72" s="50">
        <v>8.7867337210664788E-3</v>
      </c>
      <c r="L72" s="27"/>
    </row>
    <row r="73" spans="2:12" ht="14.4" thickBot="1" x14ac:dyDescent="0.3">
      <c r="B73" s="26"/>
      <c r="C73" s="110" t="s">
        <v>12</v>
      </c>
      <c r="D73" s="21" t="s">
        <v>27</v>
      </c>
      <c r="E73" s="50">
        <v>1.8149902101232185E-2</v>
      </c>
      <c r="F73" s="50">
        <v>8.840945803677969E-3</v>
      </c>
      <c r="G73" s="50">
        <v>5.8983604199129491E-3</v>
      </c>
      <c r="H73" s="50">
        <v>3.7262387995425964E-3</v>
      </c>
      <c r="I73" s="50">
        <v>2.2920258929823027E-3</v>
      </c>
      <c r="J73" s="50">
        <v>1.7614693125647363E-3</v>
      </c>
      <c r="K73" s="50">
        <v>1.7210163269635514E-3</v>
      </c>
      <c r="L73" s="27"/>
    </row>
    <row r="74" spans="2:12" ht="14.4" thickBot="1" x14ac:dyDescent="0.3">
      <c r="B74" s="26"/>
      <c r="C74" s="110" t="s">
        <v>13</v>
      </c>
      <c r="D74" s="21" t="s">
        <v>24</v>
      </c>
      <c r="E74" s="50">
        <v>0.77008942828842131</v>
      </c>
      <c r="F74" s="50">
        <v>0.81249536349147533</v>
      </c>
      <c r="G74" s="50">
        <v>0.6928840137882325</v>
      </c>
      <c r="H74" s="50">
        <v>0.55646654079277535</v>
      </c>
      <c r="I74" s="50">
        <v>0.6354644226841113</v>
      </c>
      <c r="J74" s="50">
        <v>0.74779326300051385</v>
      </c>
      <c r="K74" s="50">
        <v>0.74891958729064612</v>
      </c>
      <c r="L74" s="27"/>
    </row>
    <row r="75" spans="2:12" ht="14.4" thickBot="1" x14ac:dyDescent="0.3">
      <c r="B75" s="26"/>
      <c r="C75" s="110" t="s">
        <v>13</v>
      </c>
      <c r="D75" s="21" t="s">
        <v>30</v>
      </c>
      <c r="E75" s="50">
        <v>0</v>
      </c>
      <c r="F75" s="50">
        <v>0</v>
      </c>
      <c r="G75" s="50">
        <v>0</v>
      </c>
      <c r="H75" s="50">
        <v>0</v>
      </c>
      <c r="I75" s="50">
        <v>0</v>
      </c>
      <c r="J75" s="50">
        <v>0</v>
      </c>
      <c r="K75" s="50">
        <v>0</v>
      </c>
      <c r="L75" s="27"/>
    </row>
    <row r="76" spans="2:12" ht="14.4" thickBot="1" x14ac:dyDescent="0.3">
      <c r="B76" s="26"/>
      <c r="C76" s="110" t="s">
        <v>13</v>
      </c>
      <c r="D76" s="21" t="s">
        <v>34</v>
      </c>
      <c r="E76" s="50">
        <v>0</v>
      </c>
      <c r="F76" s="50">
        <v>0</v>
      </c>
      <c r="G76" s="50">
        <v>0</v>
      </c>
      <c r="H76" s="50">
        <v>0</v>
      </c>
      <c r="I76" s="50">
        <v>0</v>
      </c>
      <c r="J76" s="50">
        <v>0</v>
      </c>
      <c r="K76" s="50">
        <v>0</v>
      </c>
      <c r="L76" s="27"/>
    </row>
    <row r="77" spans="2:12" ht="14.4" thickBot="1" x14ac:dyDescent="0.3">
      <c r="B77" s="26"/>
      <c r="C77" s="110" t="s">
        <v>13</v>
      </c>
      <c r="D77" s="21" t="s">
        <v>35</v>
      </c>
      <c r="E77" s="50">
        <v>3.2075931215977335E-3</v>
      </c>
      <c r="F77" s="50">
        <v>4.3723430788907931E-3</v>
      </c>
      <c r="G77" s="50">
        <v>9.4931029953986314E-3</v>
      </c>
      <c r="H77" s="50">
        <v>1.449050733647393E-2</v>
      </c>
      <c r="I77" s="50">
        <v>1.6685466419395559E-2</v>
      </c>
      <c r="J77" s="50">
        <v>1.2411902996297183E-2</v>
      </c>
      <c r="K77" s="50">
        <v>1.2720528341045562E-2</v>
      </c>
      <c r="L77" s="27"/>
    </row>
    <row r="78" spans="2:12" ht="14.4" thickBot="1" x14ac:dyDescent="0.3">
      <c r="B78" s="26"/>
      <c r="C78" s="110" t="s">
        <v>13</v>
      </c>
      <c r="D78" s="21" t="s">
        <v>25</v>
      </c>
      <c r="E78" s="50">
        <v>0.1797181253350198</v>
      </c>
      <c r="F78" s="50">
        <v>0.15822642292331068</v>
      </c>
      <c r="G78" s="50">
        <v>0.27541519711179357</v>
      </c>
      <c r="H78" s="50">
        <v>0.41264188134022112</v>
      </c>
      <c r="I78" s="50">
        <v>0.33399094402451912</v>
      </c>
      <c r="J78" s="50">
        <v>0.23085674448547827</v>
      </c>
      <c r="K78" s="50">
        <v>0.22953978311192022</v>
      </c>
      <c r="L78" s="27"/>
    </row>
    <row r="79" spans="2:12" ht="14.4" thickBot="1" x14ac:dyDescent="0.3">
      <c r="B79" s="26"/>
      <c r="C79" s="110" t="s">
        <v>13</v>
      </c>
      <c r="D79" s="21" t="s">
        <v>31</v>
      </c>
      <c r="E79" s="50">
        <v>2.8188630004738497E-2</v>
      </c>
      <c r="F79" s="50">
        <v>1.6189973130846868E-2</v>
      </c>
      <c r="G79" s="50">
        <v>1.7040969952994794E-2</v>
      </c>
      <c r="H79" s="50">
        <v>1.3176535311135914E-2</v>
      </c>
      <c r="I79" s="50">
        <v>1.1840325744421265E-2</v>
      </c>
      <c r="J79" s="50">
        <v>7.6488911518984215E-3</v>
      </c>
      <c r="K79" s="50">
        <v>7.5172733428789376E-3</v>
      </c>
      <c r="L79" s="27"/>
    </row>
    <row r="80" spans="2:12" ht="14.4" thickBot="1" x14ac:dyDescent="0.3">
      <c r="B80" s="26"/>
      <c r="C80" s="110" t="s">
        <v>13</v>
      </c>
      <c r="D80" s="21" t="s">
        <v>26</v>
      </c>
      <c r="E80" s="50">
        <v>5.3914162989164745E-3</v>
      </c>
      <c r="F80" s="50">
        <v>2.5719683614569759E-3</v>
      </c>
      <c r="G80" s="50">
        <v>1.0338089429117068E-3</v>
      </c>
      <c r="H80" s="50">
        <v>0</v>
      </c>
      <c r="I80" s="50">
        <v>0</v>
      </c>
      <c r="J80" s="50">
        <v>0</v>
      </c>
      <c r="K80" s="50">
        <v>0</v>
      </c>
      <c r="L80" s="27"/>
    </row>
    <row r="81" spans="2:12" ht="14.4" thickBot="1" x14ac:dyDescent="0.3">
      <c r="B81" s="26"/>
      <c r="C81" s="110" t="s">
        <v>13</v>
      </c>
      <c r="D81" s="21" t="s">
        <v>27</v>
      </c>
      <c r="E81" s="50">
        <v>1.3404806951306148E-2</v>
      </c>
      <c r="F81" s="50">
        <v>6.1439290140192374E-3</v>
      </c>
      <c r="G81" s="50">
        <v>4.1329072086688165E-3</v>
      </c>
      <c r="H81" s="50">
        <v>3.2245352193936787E-3</v>
      </c>
      <c r="I81" s="50">
        <v>2.0188411275526789E-3</v>
      </c>
      <c r="J81" s="50">
        <v>1.2891983658122239E-3</v>
      </c>
      <c r="K81" s="50">
        <v>1.3028279135091599E-3</v>
      </c>
      <c r="L81" s="27"/>
    </row>
    <row r="82" spans="2:12" ht="14.4" thickBot="1" x14ac:dyDescent="0.3">
      <c r="B82" s="26"/>
      <c r="C82" s="110" t="s">
        <v>14</v>
      </c>
      <c r="D82" s="21" t="s">
        <v>24</v>
      </c>
      <c r="E82" s="50">
        <v>6.9286708202699249E-2</v>
      </c>
      <c r="F82" s="50">
        <v>6.573813001283034E-2</v>
      </c>
      <c r="G82" s="50">
        <v>6.9301210563560187E-2</v>
      </c>
      <c r="H82" s="50">
        <v>5.7129315270293198E-2</v>
      </c>
      <c r="I82" s="50">
        <v>5.8018784527185112E-2</v>
      </c>
      <c r="J82" s="50">
        <v>6.8473254820252419E-2</v>
      </c>
      <c r="K82" s="50">
        <v>6.7625883921736782E-2</v>
      </c>
      <c r="L82" s="27"/>
    </row>
    <row r="83" spans="2:12" ht="14.4" thickBot="1" x14ac:dyDescent="0.3">
      <c r="B83" s="26"/>
      <c r="C83" s="110" t="s">
        <v>14</v>
      </c>
      <c r="D83" s="21" t="s">
        <v>33</v>
      </c>
      <c r="E83" s="50">
        <v>6.6581996106608498E-5</v>
      </c>
      <c r="F83" s="50">
        <v>3.7239182700012752E-5</v>
      </c>
      <c r="G83" s="50">
        <v>4.0050379304846793E-5</v>
      </c>
      <c r="H83" s="50">
        <v>2.7213908612742905E-5</v>
      </c>
      <c r="I83" s="50">
        <v>3.2478559407764302E-5</v>
      </c>
      <c r="J83" s="50">
        <v>2.7632990833009853E-5</v>
      </c>
      <c r="K83" s="50">
        <v>2.8329829251249522E-5</v>
      </c>
      <c r="L83" s="27"/>
    </row>
    <row r="84" spans="2:12" ht="14.4" thickBot="1" x14ac:dyDescent="0.3">
      <c r="B84" s="26"/>
      <c r="C84" s="110" t="s">
        <v>14</v>
      </c>
      <c r="D84" s="21" t="s">
        <v>30</v>
      </c>
      <c r="E84" s="50">
        <v>7.9114479422441403E-2</v>
      </c>
      <c r="F84" s="50">
        <v>6.3932290079371845E-2</v>
      </c>
      <c r="G84" s="50">
        <v>5.2275157740539424E-2</v>
      </c>
      <c r="H84" s="50">
        <v>4.4713963834360444E-2</v>
      </c>
      <c r="I84" s="50">
        <v>2.9350302610181043E-2</v>
      </c>
      <c r="J84" s="50">
        <v>3.0237242642131575E-2</v>
      </c>
      <c r="K84" s="50">
        <v>3.0045971591043229E-2</v>
      </c>
      <c r="L84" s="27"/>
    </row>
    <row r="85" spans="2:12" ht="14.4" thickBot="1" x14ac:dyDescent="0.3">
      <c r="B85" s="26"/>
      <c r="C85" s="110" t="s">
        <v>14</v>
      </c>
      <c r="D85" s="21" t="s">
        <v>34</v>
      </c>
      <c r="E85" s="50">
        <v>1.1474500847063909E-4</v>
      </c>
      <c r="F85" s="50">
        <v>0</v>
      </c>
      <c r="G85" s="50">
        <v>0</v>
      </c>
      <c r="H85" s="50">
        <v>0</v>
      </c>
      <c r="I85" s="50">
        <v>0</v>
      </c>
      <c r="J85" s="50">
        <v>0</v>
      </c>
      <c r="K85" s="50">
        <v>0</v>
      </c>
      <c r="L85" s="27"/>
    </row>
    <row r="86" spans="2:12" ht="14.4" thickBot="1" x14ac:dyDescent="0.3">
      <c r="B86" s="26"/>
      <c r="C86" s="110" t="s">
        <v>14</v>
      </c>
      <c r="D86" s="21" t="s">
        <v>35</v>
      </c>
      <c r="E86" s="50">
        <v>6.954009317867145E-2</v>
      </c>
      <c r="F86" s="50">
        <v>0.1029402039891653</v>
      </c>
      <c r="G86" s="50">
        <v>0.19937939772057436</v>
      </c>
      <c r="H86" s="50">
        <v>0.30902625835689002</v>
      </c>
      <c r="I86" s="50">
        <v>0.38332742760389932</v>
      </c>
      <c r="J86" s="50">
        <v>0.3941699380478691</v>
      </c>
      <c r="K86" s="50">
        <v>0.39992733383718448</v>
      </c>
      <c r="L86" s="27"/>
    </row>
    <row r="87" spans="2:12" ht="14.4" thickBot="1" x14ac:dyDescent="0.3">
      <c r="B87" s="26"/>
      <c r="C87" s="110" t="s">
        <v>14</v>
      </c>
      <c r="D87" s="21" t="s">
        <v>25</v>
      </c>
      <c r="E87" s="50">
        <v>9.2455270072008114E-2</v>
      </c>
      <c r="F87" s="50">
        <v>0.21015337320232857</v>
      </c>
      <c r="G87" s="50">
        <v>0.15750330549656089</v>
      </c>
      <c r="H87" s="50">
        <v>0.16312579305863442</v>
      </c>
      <c r="I87" s="50">
        <v>0.12139988453333858</v>
      </c>
      <c r="J87" s="50">
        <v>9.3894793650952518E-2</v>
      </c>
      <c r="K87" s="50">
        <v>9.423738686740471E-2</v>
      </c>
      <c r="L87" s="27"/>
    </row>
    <row r="88" spans="2:12" ht="14.4" thickBot="1" x14ac:dyDescent="0.3">
      <c r="B88" s="26"/>
      <c r="C88" s="110" t="s">
        <v>14</v>
      </c>
      <c r="D88" s="21" t="s">
        <v>37</v>
      </c>
      <c r="E88" s="50">
        <v>3.9427640584092358E-2</v>
      </c>
      <c r="F88" s="50">
        <v>3.8437837935317277E-2</v>
      </c>
      <c r="G88" s="50">
        <v>3.0242392998613261E-2</v>
      </c>
      <c r="H88" s="50">
        <v>4.2706998466011892E-2</v>
      </c>
      <c r="I88" s="50">
        <v>3.4801126548438178E-2</v>
      </c>
      <c r="J88" s="50">
        <v>3.2651912183153387E-2</v>
      </c>
      <c r="K88" s="50">
        <v>3.378080862576658E-2</v>
      </c>
      <c r="L88" s="27"/>
    </row>
    <row r="89" spans="2:12" ht="14.4" thickBot="1" x14ac:dyDescent="0.3">
      <c r="B89" s="26"/>
      <c r="C89" s="110" t="s">
        <v>14</v>
      </c>
      <c r="D89" s="21" t="s">
        <v>31</v>
      </c>
      <c r="E89" s="50">
        <v>0.64623305009222121</v>
      </c>
      <c r="F89" s="50">
        <v>0.5133257142788008</v>
      </c>
      <c r="G89" s="50">
        <v>0.48575242625678805</v>
      </c>
      <c r="H89" s="50">
        <v>0.37868989818416898</v>
      </c>
      <c r="I89" s="50">
        <v>0.36825168011089432</v>
      </c>
      <c r="J89" s="50">
        <v>0.37022221793361565</v>
      </c>
      <c r="K89" s="50">
        <v>0.36412219438702931</v>
      </c>
      <c r="L89" s="27"/>
    </row>
    <row r="90" spans="2:12" ht="14.4" thickBot="1" x14ac:dyDescent="0.3">
      <c r="B90" s="26"/>
      <c r="C90" s="110" t="s">
        <v>14</v>
      </c>
      <c r="D90" s="21" t="s">
        <v>26</v>
      </c>
      <c r="E90" s="50">
        <v>3.7614314432890179E-3</v>
      </c>
      <c r="F90" s="50">
        <v>5.4352113194858203E-3</v>
      </c>
      <c r="G90" s="50">
        <v>5.5060588440589576E-3</v>
      </c>
      <c r="H90" s="50">
        <v>4.5805589210283883E-3</v>
      </c>
      <c r="I90" s="50">
        <v>4.8183155066557591E-3</v>
      </c>
      <c r="J90" s="50">
        <v>1.0323007731192352E-2</v>
      </c>
      <c r="K90" s="50">
        <v>1.0232090940583798E-2</v>
      </c>
      <c r="L90" s="27"/>
    </row>
    <row r="91" spans="2:12" ht="14.4" thickBot="1" x14ac:dyDescent="0.3">
      <c r="B91" s="26"/>
      <c r="C91" s="110" t="s">
        <v>15</v>
      </c>
      <c r="D91" s="21" t="s">
        <v>25</v>
      </c>
      <c r="E91" s="50">
        <v>0.11295544262135984</v>
      </c>
      <c r="F91" s="50">
        <v>0.16369823912243336</v>
      </c>
      <c r="G91" s="50">
        <v>0.24108994873324915</v>
      </c>
      <c r="H91" s="50">
        <v>0.28031531631834106</v>
      </c>
      <c r="I91" s="50">
        <v>0.31677346254819522</v>
      </c>
      <c r="J91" s="50">
        <v>0.21982681038870661</v>
      </c>
      <c r="K91" s="50">
        <v>0.22396046214120602</v>
      </c>
      <c r="L91" s="27"/>
    </row>
    <row r="92" spans="2:12" ht="14.4" thickBot="1" x14ac:dyDescent="0.3">
      <c r="B92" s="26"/>
      <c r="C92" s="110" t="s">
        <v>15</v>
      </c>
      <c r="D92" s="21" t="s">
        <v>31</v>
      </c>
      <c r="E92" s="50">
        <v>0.88704455737864019</v>
      </c>
      <c r="F92" s="50">
        <v>0.83630176087756669</v>
      </c>
      <c r="G92" s="50">
        <v>0.75891005126675082</v>
      </c>
      <c r="H92" s="50">
        <v>0.71968468368165905</v>
      </c>
      <c r="I92" s="50">
        <v>0.68322653745180484</v>
      </c>
      <c r="J92" s="50">
        <v>0.78017318961129334</v>
      </c>
      <c r="K92" s="50">
        <v>0.77603953785879398</v>
      </c>
      <c r="L92" s="27"/>
    </row>
    <row r="93" spans="2:12" ht="14.4" thickBot="1" x14ac:dyDescent="0.3">
      <c r="B93" s="26"/>
      <c r="C93" s="110" t="s">
        <v>16</v>
      </c>
      <c r="D93" s="21" t="s">
        <v>30</v>
      </c>
      <c r="E93" s="50">
        <v>0.70381229333277895</v>
      </c>
      <c r="F93" s="50">
        <v>0.63622217612128318</v>
      </c>
      <c r="G93" s="50">
        <v>0.4847501234714332</v>
      </c>
      <c r="H93" s="50">
        <v>0.4620052967565777</v>
      </c>
      <c r="I93" s="50">
        <v>0.33008883648685233</v>
      </c>
      <c r="J93" s="50">
        <v>0.47990160527951736</v>
      </c>
      <c r="K93" s="50">
        <v>0.47334097856557594</v>
      </c>
      <c r="L93" s="27"/>
    </row>
    <row r="94" spans="2:12" ht="14.4" thickBot="1" x14ac:dyDescent="0.3">
      <c r="B94" s="26"/>
      <c r="C94" s="110" t="s">
        <v>16</v>
      </c>
      <c r="D94" s="21" t="s">
        <v>25</v>
      </c>
      <c r="E94" s="50">
        <v>0.25136245632646376</v>
      </c>
      <c r="F94" s="50">
        <v>0.32334118879235757</v>
      </c>
      <c r="G94" s="50">
        <v>0.47628405410160018</v>
      </c>
      <c r="H94" s="50">
        <v>0.50209313715755322</v>
      </c>
      <c r="I94" s="50">
        <v>0.62819271528454501</v>
      </c>
      <c r="J94" s="50">
        <v>0.4646995766665033</v>
      </c>
      <c r="K94" s="50">
        <v>0.47244688842211474</v>
      </c>
      <c r="L94" s="27"/>
    </row>
    <row r="95" spans="2:12" ht="14.4" thickBot="1" x14ac:dyDescent="0.3">
      <c r="B95" s="26"/>
      <c r="C95" s="110" t="s">
        <v>16</v>
      </c>
      <c r="D95" s="21" t="s">
        <v>31</v>
      </c>
      <c r="E95" s="50">
        <v>4.4825250340757329E-2</v>
      </c>
      <c r="F95" s="50">
        <v>4.0436635086359356E-2</v>
      </c>
      <c r="G95" s="50">
        <v>3.8965822426966432E-2</v>
      </c>
      <c r="H95" s="50">
        <v>3.5901566085869037E-2</v>
      </c>
      <c r="I95" s="50">
        <v>4.1718448228602691E-2</v>
      </c>
      <c r="J95" s="50">
        <v>5.5398818053979212E-2</v>
      </c>
      <c r="K95" s="50">
        <v>5.4212133012309219E-2</v>
      </c>
      <c r="L95" s="27"/>
    </row>
    <row r="96" spans="2:12" ht="14.4" thickBot="1" x14ac:dyDescent="0.3">
      <c r="B96" s="26"/>
      <c r="C96" s="110" t="s">
        <v>17</v>
      </c>
      <c r="D96" s="21" t="s">
        <v>32</v>
      </c>
      <c r="E96" s="50">
        <v>0.12957536472672015</v>
      </c>
      <c r="F96" s="50">
        <v>0.24622432059108113</v>
      </c>
      <c r="G96" s="50">
        <v>0.1692974897356519</v>
      </c>
      <c r="H96" s="50">
        <v>0.17318549106345055</v>
      </c>
      <c r="I96" s="50">
        <v>0.1354517776759567</v>
      </c>
      <c r="J96" s="50">
        <v>9.8142861739820716E-2</v>
      </c>
      <c r="K96" s="50">
        <v>9.2814060994888814E-2</v>
      </c>
      <c r="L96" s="27"/>
    </row>
    <row r="97" spans="2:12" ht="14.4" thickBot="1" x14ac:dyDescent="0.3">
      <c r="B97" s="26"/>
      <c r="C97" s="110" t="s">
        <v>17</v>
      </c>
      <c r="D97" s="21" t="s">
        <v>33</v>
      </c>
      <c r="E97" s="50">
        <v>0.46838509257806971</v>
      </c>
      <c r="F97" s="50">
        <v>0.18040042143831578</v>
      </c>
      <c r="G97" s="50">
        <v>0</v>
      </c>
      <c r="H97" s="50">
        <v>0</v>
      </c>
      <c r="I97" s="50">
        <v>0</v>
      </c>
      <c r="J97" s="50">
        <v>0</v>
      </c>
      <c r="K97" s="50">
        <v>0</v>
      </c>
      <c r="L97" s="27"/>
    </row>
    <row r="98" spans="2:12" ht="14.4" thickBot="1" x14ac:dyDescent="0.3">
      <c r="B98" s="26"/>
      <c r="C98" s="110" t="s">
        <v>17</v>
      </c>
      <c r="D98" s="21" t="s">
        <v>34</v>
      </c>
      <c r="E98" s="50">
        <v>0.19093974430844635</v>
      </c>
      <c r="F98" s="50">
        <v>0.26386656707381695</v>
      </c>
      <c r="G98" s="50">
        <v>0.346679194039203</v>
      </c>
      <c r="H98" s="50">
        <v>0.23477144910696365</v>
      </c>
      <c r="I98" s="50">
        <v>0.15189253168858288</v>
      </c>
      <c r="J98" s="50">
        <v>0.13309624490141744</v>
      </c>
      <c r="K98" s="50">
        <v>0.12308114926953838</v>
      </c>
      <c r="L98" s="27"/>
    </row>
    <row r="99" spans="2:12" ht="14.4" thickBot="1" x14ac:dyDescent="0.3">
      <c r="B99" s="26"/>
      <c r="C99" s="110" t="s">
        <v>17</v>
      </c>
      <c r="D99" s="21" t="s">
        <v>35</v>
      </c>
      <c r="E99" s="50">
        <v>0.17419976126128062</v>
      </c>
      <c r="F99" s="50">
        <v>0.2515713993593981</v>
      </c>
      <c r="G99" s="50">
        <v>0.41169449905468103</v>
      </c>
      <c r="H99" s="50">
        <v>0.53075891406526865</v>
      </c>
      <c r="I99" s="50">
        <v>0.61589166441470411</v>
      </c>
      <c r="J99" s="50">
        <v>0.65265163520011216</v>
      </c>
      <c r="K99" s="50">
        <v>0.67046852104970223</v>
      </c>
      <c r="L99" s="27"/>
    </row>
    <row r="100" spans="2:12" ht="14.4" thickBot="1" x14ac:dyDescent="0.3">
      <c r="B100" s="26"/>
      <c r="C100" s="110" t="s">
        <v>17</v>
      </c>
      <c r="D100" s="21" t="s">
        <v>25</v>
      </c>
      <c r="E100" s="50">
        <v>1.5342895488722729E-2</v>
      </c>
      <c r="F100" s="50">
        <v>2.8213759877894595E-2</v>
      </c>
      <c r="G100" s="50">
        <v>3.2331951749075431E-2</v>
      </c>
      <c r="H100" s="50">
        <v>2.5874059838543437E-2</v>
      </c>
      <c r="I100" s="50">
        <v>5.4432847424247345E-2</v>
      </c>
      <c r="J100" s="50">
        <v>6.3145962750504117E-2</v>
      </c>
      <c r="K100" s="50">
        <v>6.3306065553577276E-2</v>
      </c>
      <c r="L100" s="27"/>
    </row>
    <row r="101" spans="2:12" ht="14.4" thickBot="1" x14ac:dyDescent="0.3">
      <c r="B101" s="26"/>
      <c r="C101" s="110" t="s">
        <v>17</v>
      </c>
      <c r="D101" s="21" t="s">
        <v>31</v>
      </c>
      <c r="E101" s="50">
        <v>2.1557141636760525E-2</v>
      </c>
      <c r="F101" s="50">
        <v>2.9723531659493534E-2</v>
      </c>
      <c r="G101" s="50">
        <v>3.9996865421388791E-2</v>
      </c>
      <c r="H101" s="50">
        <v>3.5410085925773674E-2</v>
      </c>
      <c r="I101" s="50">
        <v>4.2331178796508842E-2</v>
      </c>
      <c r="J101" s="50">
        <v>5.2963295408145546E-2</v>
      </c>
      <c r="K101" s="50">
        <v>5.0330203132293298E-2</v>
      </c>
      <c r="L101" s="27"/>
    </row>
    <row r="102" spans="2:12" ht="14.4" thickBot="1" x14ac:dyDescent="0.3">
      <c r="B102" s="26"/>
      <c r="C102" s="110" t="s">
        <v>18</v>
      </c>
      <c r="D102" s="21" t="s">
        <v>33</v>
      </c>
      <c r="E102" s="50">
        <v>0.92175644848418536</v>
      </c>
      <c r="F102" s="50">
        <v>0.89640228428056024</v>
      </c>
      <c r="G102" s="50">
        <v>0.83026837189943903</v>
      </c>
      <c r="H102" s="50">
        <v>0.69858567968303809</v>
      </c>
      <c r="I102" s="50">
        <v>0.67605864512678759</v>
      </c>
      <c r="J102" s="50">
        <v>0.62177307503679047</v>
      </c>
      <c r="K102" s="50">
        <v>0.60381035220334711</v>
      </c>
      <c r="L102" s="27"/>
    </row>
    <row r="103" spans="2:12" ht="14.4" thickBot="1" x14ac:dyDescent="0.3">
      <c r="B103" s="26"/>
      <c r="C103" s="110" t="s">
        <v>18</v>
      </c>
      <c r="D103" s="21" t="s">
        <v>35</v>
      </c>
      <c r="E103" s="50">
        <v>7.8243551515814705E-2</v>
      </c>
      <c r="F103" s="50">
        <v>0.10359771571943985</v>
      </c>
      <c r="G103" s="50">
        <v>0.16973162810056083</v>
      </c>
      <c r="H103" s="50">
        <v>0.30141432031696186</v>
      </c>
      <c r="I103" s="50">
        <v>0.32394135487321241</v>
      </c>
      <c r="J103" s="50">
        <v>0.3782269249632097</v>
      </c>
      <c r="K103" s="50">
        <v>0.39618964779665289</v>
      </c>
      <c r="L103" s="27"/>
    </row>
    <row r="104" spans="2:12" ht="14.4" thickBot="1" x14ac:dyDescent="0.3">
      <c r="B104" s="28"/>
      <c r="C104" s="103"/>
      <c r="D104" s="29"/>
      <c r="E104" s="29"/>
      <c r="F104" s="29"/>
      <c r="G104" s="29"/>
      <c r="H104" s="29"/>
      <c r="I104" s="29"/>
      <c r="J104" s="29"/>
      <c r="K104" s="29"/>
      <c r="L104" s="30"/>
    </row>
    <row r="105" spans="2:12" ht="14.4" thickBot="1" x14ac:dyDescent="0.3"/>
    <row r="106" spans="2:12" x14ac:dyDescent="0.25">
      <c r="B106" s="161"/>
      <c r="C106" s="162"/>
      <c r="D106" s="162"/>
      <c r="E106" s="162"/>
      <c r="F106" s="162"/>
      <c r="G106" s="162"/>
      <c r="H106" s="162"/>
      <c r="I106" s="162"/>
      <c r="J106" s="162"/>
      <c r="K106" s="162"/>
      <c r="L106" s="163"/>
    </row>
    <row r="107" spans="2:12" x14ac:dyDescent="0.25">
      <c r="B107" s="164"/>
      <c r="C107" s="160"/>
      <c r="D107" s="160"/>
      <c r="E107" s="167" t="s">
        <v>164</v>
      </c>
      <c r="F107" s="166"/>
      <c r="G107" s="166"/>
      <c r="H107" s="166"/>
      <c r="I107" s="166"/>
      <c r="J107" s="166"/>
      <c r="K107" s="166"/>
      <c r="L107" s="165"/>
    </row>
    <row r="108" spans="2:12" x14ac:dyDescent="0.25">
      <c r="B108" s="164"/>
      <c r="C108" s="160"/>
      <c r="D108" s="160"/>
      <c r="E108" s="168" t="s">
        <v>88</v>
      </c>
      <c r="F108" s="166"/>
      <c r="G108" s="166"/>
      <c r="H108" s="166"/>
      <c r="I108" s="166"/>
      <c r="J108" s="166"/>
      <c r="K108" s="166"/>
      <c r="L108" s="165"/>
    </row>
    <row r="109" spans="2:12" x14ac:dyDescent="0.25">
      <c r="B109" s="164"/>
      <c r="C109" s="160"/>
      <c r="D109" s="160"/>
      <c r="E109" s="159" t="s">
        <v>165</v>
      </c>
      <c r="F109" s="166"/>
      <c r="G109" s="166"/>
      <c r="H109" s="166"/>
      <c r="I109" s="166"/>
      <c r="J109" s="166"/>
      <c r="K109" s="166"/>
      <c r="L109" s="165"/>
    </row>
    <row r="110" spans="2:12" x14ac:dyDescent="0.25">
      <c r="B110" s="164"/>
      <c r="C110" s="160"/>
      <c r="D110" s="160"/>
      <c r="E110" s="160"/>
      <c r="F110" s="160"/>
      <c r="G110" s="160"/>
      <c r="H110" s="160"/>
      <c r="I110" s="160"/>
      <c r="J110" s="160"/>
      <c r="K110" s="160"/>
      <c r="L110" s="165"/>
    </row>
    <row r="111" spans="2:12" ht="14.4" thickBot="1" x14ac:dyDescent="0.3">
      <c r="B111" s="164"/>
      <c r="C111" s="160"/>
      <c r="D111" s="158" t="s">
        <v>146</v>
      </c>
      <c r="E111" s="49">
        <v>2015</v>
      </c>
      <c r="F111" s="49">
        <v>2016</v>
      </c>
      <c r="G111" s="49">
        <v>2017</v>
      </c>
      <c r="H111" s="49">
        <v>2018</v>
      </c>
      <c r="I111" s="49">
        <v>2019</v>
      </c>
      <c r="J111" s="49">
        <v>2020</v>
      </c>
      <c r="K111" s="49">
        <v>2021</v>
      </c>
      <c r="L111" s="165"/>
    </row>
    <row r="112" spans="2:12" ht="14.4" thickBot="1" x14ac:dyDescent="0.3">
      <c r="B112" s="164"/>
      <c r="C112" s="160"/>
      <c r="D112" s="158" t="s">
        <v>22</v>
      </c>
      <c r="E112" s="203">
        <v>217681.09999758101</v>
      </c>
      <c r="F112" s="203">
        <v>141285.06225039699</v>
      </c>
      <c r="G112" s="203">
        <v>175795.71155210101</v>
      </c>
      <c r="H112" s="203">
        <v>124362.330888807</v>
      </c>
      <c r="I112" s="203">
        <v>88972.072108821405</v>
      </c>
      <c r="J112" s="203">
        <v>73372.324222128795</v>
      </c>
      <c r="K112" s="203">
        <v>71405.272665710101</v>
      </c>
      <c r="L112" s="165"/>
    </row>
    <row r="113" spans="2:12" ht="14.4" thickBot="1" x14ac:dyDescent="0.3">
      <c r="B113" s="164"/>
      <c r="C113" s="160"/>
      <c r="D113" s="158" t="s">
        <v>23</v>
      </c>
      <c r="E113" s="203">
        <v>636367.98109440599</v>
      </c>
      <c r="F113" s="203">
        <v>625711.16338555899</v>
      </c>
      <c r="G113" s="203">
        <v>894921.93487621704</v>
      </c>
      <c r="H113" s="203">
        <v>1470139.7593105501</v>
      </c>
      <c r="I113" s="203">
        <v>1395302.9441207401</v>
      </c>
      <c r="J113" s="203">
        <v>1242695.30933233</v>
      </c>
      <c r="K113" s="203">
        <v>1209387.42021164</v>
      </c>
      <c r="L113" s="165"/>
    </row>
    <row r="114" spans="2:12" ht="14.4" thickBot="1" x14ac:dyDescent="0.3">
      <c r="B114" s="164"/>
      <c r="C114" s="160"/>
      <c r="D114" s="158" t="s">
        <v>24</v>
      </c>
      <c r="E114" s="203">
        <v>14018941.005411001</v>
      </c>
      <c r="F114" s="203">
        <v>11945086.8395094</v>
      </c>
      <c r="G114" s="203">
        <v>9355399.4776687101</v>
      </c>
      <c r="H114" s="203">
        <v>6807872.8002577499</v>
      </c>
      <c r="I114" s="203">
        <v>6271356.9709304301</v>
      </c>
      <c r="J114" s="203">
        <v>5683526.3108636802</v>
      </c>
      <c r="K114" s="203">
        <v>5554370.6020463305</v>
      </c>
      <c r="L114" s="165"/>
    </row>
    <row r="115" spans="2:12" ht="14.4" thickBot="1" x14ac:dyDescent="0.3">
      <c r="B115" s="164"/>
      <c r="C115" s="160"/>
      <c r="D115" s="158" t="s">
        <v>32</v>
      </c>
      <c r="E115" s="203">
        <v>1527215.7308612501</v>
      </c>
      <c r="F115" s="203">
        <v>1955102.4672558</v>
      </c>
      <c r="G115" s="203">
        <v>1139925.4743367</v>
      </c>
      <c r="H115" s="203">
        <v>1355375.78601587</v>
      </c>
      <c r="I115" s="203">
        <v>908832.59745154995</v>
      </c>
      <c r="J115" s="203">
        <v>572836.24148114701</v>
      </c>
      <c r="K115" s="203">
        <v>521048.72279489302</v>
      </c>
      <c r="L115" s="165"/>
    </row>
    <row r="116" spans="2:12" ht="14.4" thickBot="1" x14ac:dyDescent="0.3">
      <c r="B116" s="164"/>
      <c r="C116" s="160"/>
      <c r="D116" s="158" t="s">
        <v>33</v>
      </c>
      <c r="E116" s="203">
        <v>2503404.3032571301</v>
      </c>
      <c r="F116" s="203">
        <v>2490467.1721751001</v>
      </c>
      <c r="G116" s="203">
        <v>2404305.56413031</v>
      </c>
      <c r="H116" s="203">
        <v>1755407.6483867399</v>
      </c>
      <c r="I116" s="203">
        <v>1754400.18212058</v>
      </c>
      <c r="J116" s="203">
        <v>1525328.7030921699</v>
      </c>
      <c r="K116" s="203">
        <v>1379002.31687621</v>
      </c>
      <c r="L116" s="165"/>
    </row>
    <row r="117" spans="2:12" ht="14.4" thickBot="1" x14ac:dyDescent="0.3">
      <c r="B117" s="164"/>
      <c r="C117" s="160"/>
      <c r="D117" s="158" t="s">
        <v>30</v>
      </c>
      <c r="E117" s="203">
        <v>217537.96591533601</v>
      </c>
      <c r="F117" s="203">
        <v>166780.91789676101</v>
      </c>
      <c r="G117" s="203">
        <v>109105.25025609499</v>
      </c>
      <c r="H117" s="203">
        <v>100320.078245436</v>
      </c>
      <c r="I117" s="203">
        <v>70328.639346884403</v>
      </c>
      <c r="J117" s="203">
        <v>87803.084414381898</v>
      </c>
      <c r="K117" s="203">
        <v>84703.210878914993</v>
      </c>
      <c r="L117" s="165"/>
    </row>
    <row r="118" spans="2:12" ht="14.4" thickBot="1" x14ac:dyDescent="0.3">
      <c r="B118" s="164"/>
      <c r="C118" s="160"/>
      <c r="D118" s="158" t="s">
        <v>34</v>
      </c>
      <c r="E118" s="203">
        <v>2362157.38140949</v>
      </c>
      <c r="F118" s="203">
        <v>2324397.3162042</v>
      </c>
      <c r="G118" s="203">
        <v>2507237.2014798</v>
      </c>
      <c r="H118" s="203">
        <v>2044812.9385075499</v>
      </c>
      <c r="I118" s="203">
        <v>1436509.9306900001</v>
      </c>
      <c r="J118" s="203">
        <v>1206077.50810596</v>
      </c>
      <c r="K118" s="203">
        <v>1100485.84729164</v>
      </c>
      <c r="L118" s="165"/>
    </row>
    <row r="119" spans="2:12" ht="14.4" thickBot="1" x14ac:dyDescent="0.3">
      <c r="B119" s="164"/>
      <c r="C119" s="160"/>
      <c r="D119" s="158" t="s">
        <v>35</v>
      </c>
      <c r="E119" s="203">
        <v>1304793.9052329999</v>
      </c>
      <c r="F119" s="203">
        <v>1634878.42401422</v>
      </c>
      <c r="G119" s="203">
        <v>2469166.97319294</v>
      </c>
      <c r="H119" s="203">
        <v>3573044.5327431001</v>
      </c>
      <c r="I119" s="203">
        <v>3899430.0500313202</v>
      </c>
      <c r="J119" s="203">
        <v>3753973.3057216499</v>
      </c>
      <c r="K119" s="203">
        <v>3579235.1213469598</v>
      </c>
      <c r="L119" s="165"/>
    </row>
    <row r="120" spans="2:12" ht="14.4" thickBot="1" x14ac:dyDescent="0.3">
      <c r="B120" s="164"/>
      <c r="C120" s="160"/>
      <c r="D120" s="158" t="s">
        <v>25</v>
      </c>
      <c r="E120" s="203">
        <v>806117.23539455095</v>
      </c>
      <c r="F120" s="203">
        <v>998380.52067219897</v>
      </c>
      <c r="G120" s="203">
        <v>1413320.4983000599</v>
      </c>
      <c r="H120" s="203">
        <v>1718395.71817718</v>
      </c>
      <c r="I120" s="203">
        <v>2131515.3813342699</v>
      </c>
      <c r="J120" s="203">
        <v>1924801.89973598</v>
      </c>
      <c r="K120" s="203">
        <v>1879881.6836947</v>
      </c>
      <c r="L120" s="165"/>
    </row>
    <row r="121" spans="2:12" ht="14.4" thickBot="1" x14ac:dyDescent="0.3">
      <c r="B121" s="164"/>
      <c r="C121" s="160"/>
      <c r="D121" s="158" t="s">
        <v>37</v>
      </c>
      <c r="E121" s="203">
        <v>14002.7076550038</v>
      </c>
      <c r="F121" s="203">
        <v>10012.7072201747</v>
      </c>
      <c r="G121" s="203">
        <v>6974.7778113067297</v>
      </c>
      <c r="H121" s="203">
        <v>9329.0802059462694</v>
      </c>
      <c r="I121" s="203">
        <v>7926.0223194337004</v>
      </c>
      <c r="J121" s="203">
        <v>7455.2525909510596</v>
      </c>
      <c r="K121" s="203">
        <v>7512.3501585249896</v>
      </c>
      <c r="L121" s="165"/>
    </row>
    <row r="122" spans="2:12" ht="14.4" thickBot="1" x14ac:dyDescent="0.3">
      <c r="B122" s="164"/>
      <c r="C122" s="160"/>
      <c r="D122" s="158" t="s">
        <v>31</v>
      </c>
      <c r="E122" s="203">
        <v>538540.48156003398</v>
      </c>
      <c r="F122" s="203">
        <v>444894.45933573099</v>
      </c>
      <c r="G122" s="203">
        <v>431407.51121126802</v>
      </c>
      <c r="H122" s="203">
        <v>336919.12389478303</v>
      </c>
      <c r="I122" s="203">
        <v>354287.20166731498</v>
      </c>
      <c r="J122" s="203">
        <v>386317.60206512403</v>
      </c>
      <c r="K122" s="203">
        <v>368966.744749023</v>
      </c>
      <c r="L122" s="165"/>
    </row>
    <row r="123" spans="2:12" ht="14.4" thickBot="1" x14ac:dyDescent="0.3">
      <c r="B123" s="164"/>
      <c r="C123" s="160"/>
      <c r="D123" s="158" t="s">
        <v>36</v>
      </c>
      <c r="E123" s="203">
        <v>1295273.3807288499</v>
      </c>
      <c r="F123" s="203">
        <v>1038356.11230958</v>
      </c>
      <c r="G123" s="203">
        <v>913470.14664638799</v>
      </c>
      <c r="H123" s="203">
        <v>890724.21524374001</v>
      </c>
      <c r="I123" s="203">
        <v>834957.12193193799</v>
      </c>
      <c r="J123" s="203">
        <v>767944.72583610995</v>
      </c>
      <c r="K123" s="203">
        <v>697895.84324824903</v>
      </c>
      <c r="L123" s="165"/>
    </row>
    <row r="124" spans="2:12" ht="14.4" thickBot="1" x14ac:dyDescent="0.3">
      <c r="B124" s="164"/>
      <c r="C124" s="160"/>
      <c r="D124" s="158" t="s">
        <v>26</v>
      </c>
      <c r="E124" s="203">
        <v>942008.79103646998</v>
      </c>
      <c r="F124" s="203">
        <v>836480.16296640004</v>
      </c>
      <c r="G124" s="203">
        <v>802364.79549562</v>
      </c>
      <c r="H124" s="203">
        <v>669261.64644442603</v>
      </c>
      <c r="I124" s="203">
        <v>497038.24080267799</v>
      </c>
      <c r="J124" s="203">
        <v>371097.83961242798</v>
      </c>
      <c r="K124" s="203">
        <v>362414.49712896399</v>
      </c>
      <c r="L124" s="165"/>
    </row>
    <row r="125" spans="2:12" ht="14.4" thickBot="1" x14ac:dyDescent="0.3">
      <c r="B125" s="164"/>
      <c r="C125" s="160"/>
      <c r="D125" s="158" t="s">
        <v>27</v>
      </c>
      <c r="E125" s="203">
        <v>197000.44077957299</v>
      </c>
      <c r="F125" s="203">
        <v>180292.234247477</v>
      </c>
      <c r="G125" s="203">
        <v>184700.78077095799</v>
      </c>
      <c r="H125" s="203">
        <v>197699.97318051301</v>
      </c>
      <c r="I125" s="203">
        <v>187945.110075932</v>
      </c>
      <c r="J125" s="203">
        <v>174364.77519327699</v>
      </c>
      <c r="K125" s="203">
        <v>169183.14241088799</v>
      </c>
      <c r="L125" s="165"/>
    </row>
    <row r="126" spans="2:12" ht="14.4" thickBot="1" x14ac:dyDescent="0.3">
      <c r="B126" s="164"/>
      <c r="C126" s="160"/>
      <c r="D126" s="158" t="s">
        <v>28</v>
      </c>
      <c r="E126" s="203">
        <v>105902.821815306</v>
      </c>
      <c r="F126" s="203">
        <v>83959.307892821598</v>
      </c>
      <c r="G126" s="203">
        <v>77768.273160030396</v>
      </c>
      <c r="H126" s="203">
        <v>70657.719386271303</v>
      </c>
      <c r="I126" s="203">
        <v>101926.25402742</v>
      </c>
      <c r="J126" s="203">
        <v>63485.0287962742</v>
      </c>
      <c r="K126" s="203">
        <v>62259.601494711998</v>
      </c>
      <c r="L126" s="165"/>
    </row>
    <row r="127" spans="2:12" ht="14.4" thickBot="1" x14ac:dyDescent="0.3">
      <c r="B127" s="164"/>
      <c r="C127" s="160"/>
      <c r="D127" s="158" t="s">
        <v>29</v>
      </c>
      <c r="E127" s="203">
        <v>1036484.56898914</v>
      </c>
      <c r="F127" s="203">
        <v>3736221.58468943</v>
      </c>
      <c r="G127" s="203">
        <v>4809107.0331740901</v>
      </c>
      <c r="H127" s="203">
        <v>6384846.8002559002</v>
      </c>
      <c r="I127" s="203">
        <v>6736209.2411631197</v>
      </c>
      <c r="J127" s="203">
        <v>7617301.4844938302</v>
      </c>
      <c r="K127" s="203">
        <v>7478285.1888295403</v>
      </c>
      <c r="L127" s="165"/>
    </row>
    <row r="128" spans="2:12" ht="14.4" thickBot="1" x14ac:dyDescent="0.3">
      <c r="B128" s="28"/>
      <c r="C128" s="103"/>
      <c r="D128" s="103"/>
      <c r="E128" s="103"/>
      <c r="F128" s="103"/>
      <c r="G128" s="103"/>
      <c r="H128" s="103"/>
      <c r="I128" s="103"/>
      <c r="J128" s="103"/>
      <c r="K128" s="103"/>
      <c r="L128" s="30"/>
    </row>
    <row r="134" spans="4:11" x14ac:dyDescent="0.25">
      <c r="D134" s="200"/>
      <c r="E134" s="200"/>
      <c r="F134" s="200"/>
      <c r="G134" s="200"/>
      <c r="H134" s="200"/>
      <c r="I134" s="200"/>
      <c r="J134" s="200"/>
      <c r="K134" s="200"/>
    </row>
    <row r="135" spans="4:11" x14ac:dyDescent="0.25">
      <c r="D135" s="200"/>
      <c r="E135" s="200"/>
      <c r="F135" s="200"/>
      <c r="G135" s="200"/>
      <c r="H135" s="200"/>
      <c r="I135" s="200"/>
      <c r="J135" s="200"/>
      <c r="K135" s="200"/>
    </row>
    <row r="136" spans="4:11" x14ac:dyDescent="0.25">
      <c r="D136" s="200"/>
      <c r="E136" s="200"/>
      <c r="F136" s="200"/>
      <c r="G136" s="200"/>
      <c r="H136" s="200"/>
      <c r="I136" s="200"/>
      <c r="J136" s="200"/>
      <c r="K136" s="200"/>
    </row>
    <row r="137" spans="4:11" x14ac:dyDescent="0.25">
      <c r="D137" s="200"/>
      <c r="E137" s="200"/>
      <c r="F137" s="200"/>
      <c r="G137" s="200"/>
      <c r="H137" s="200"/>
      <c r="I137" s="200"/>
      <c r="J137" s="200"/>
      <c r="K137" s="200"/>
    </row>
    <row r="138" spans="4:11" x14ac:dyDescent="0.25">
      <c r="D138" s="200"/>
      <c r="E138" s="200"/>
      <c r="F138" s="200"/>
      <c r="G138" s="200"/>
      <c r="H138" s="200"/>
      <c r="I138" s="200"/>
      <c r="J138" s="200"/>
      <c r="K138" s="200"/>
    </row>
    <row r="139" spans="4:11" x14ac:dyDescent="0.25">
      <c r="D139" s="200"/>
      <c r="E139" s="200"/>
      <c r="F139" s="200"/>
      <c r="G139" s="200"/>
      <c r="H139" s="200"/>
      <c r="I139" s="200"/>
      <c r="J139" s="200"/>
      <c r="K139" s="200"/>
    </row>
    <row r="140" spans="4:11" x14ac:dyDescent="0.25">
      <c r="D140" s="200"/>
      <c r="E140" s="200"/>
      <c r="F140" s="200"/>
      <c r="G140" s="200"/>
      <c r="H140" s="200"/>
      <c r="I140" s="200"/>
      <c r="J140" s="200"/>
      <c r="K140" s="200"/>
    </row>
    <row r="141" spans="4:11" x14ac:dyDescent="0.25">
      <c r="D141" s="200"/>
      <c r="E141" s="200"/>
      <c r="F141" s="200"/>
      <c r="G141" s="200"/>
      <c r="H141" s="200"/>
      <c r="I141" s="200"/>
      <c r="J141" s="200"/>
      <c r="K141" s="200"/>
    </row>
    <row r="142" spans="4:11" x14ac:dyDescent="0.25">
      <c r="D142" s="200"/>
      <c r="E142" s="200"/>
      <c r="F142" s="200"/>
      <c r="G142" s="200"/>
      <c r="H142" s="200"/>
      <c r="I142" s="200"/>
      <c r="J142" s="200"/>
      <c r="K142" s="200"/>
    </row>
    <row r="143" spans="4:11" x14ac:dyDescent="0.25">
      <c r="D143" s="200"/>
      <c r="E143" s="200"/>
      <c r="F143" s="200"/>
      <c r="G143" s="200"/>
      <c r="H143" s="200"/>
      <c r="I143" s="200"/>
      <c r="J143" s="200"/>
      <c r="K143" s="200"/>
    </row>
    <row r="144" spans="4:11" x14ac:dyDescent="0.25">
      <c r="D144" s="200"/>
      <c r="E144" s="200"/>
      <c r="F144" s="200"/>
      <c r="G144" s="200"/>
      <c r="H144" s="200"/>
      <c r="I144" s="200"/>
      <c r="J144" s="200"/>
      <c r="K144" s="200"/>
    </row>
    <row r="145" spans="4:11" x14ac:dyDescent="0.25">
      <c r="D145" s="200"/>
      <c r="E145" s="200"/>
      <c r="F145" s="200"/>
      <c r="G145" s="200"/>
      <c r="H145" s="200"/>
      <c r="I145" s="200"/>
      <c r="J145" s="200"/>
      <c r="K145" s="200"/>
    </row>
    <row r="146" spans="4:11" x14ac:dyDescent="0.25">
      <c r="D146" s="200"/>
      <c r="E146" s="200"/>
      <c r="F146" s="200"/>
      <c r="G146" s="200"/>
      <c r="H146" s="200"/>
      <c r="I146" s="200"/>
      <c r="J146" s="200"/>
      <c r="K146" s="200"/>
    </row>
    <row r="147" spans="4:11" x14ac:dyDescent="0.25">
      <c r="D147" s="200"/>
      <c r="E147" s="200"/>
      <c r="F147" s="200"/>
      <c r="G147" s="200"/>
      <c r="H147" s="200"/>
      <c r="I147" s="200"/>
      <c r="J147" s="200"/>
      <c r="K147" s="200"/>
    </row>
    <row r="148" spans="4:11" x14ac:dyDescent="0.25">
      <c r="D148" s="200"/>
      <c r="E148" s="200"/>
      <c r="F148" s="200"/>
      <c r="G148" s="200"/>
      <c r="H148" s="200"/>
      <c r="I148" s="200"/>
      <c r="J148" s="200"/>
      <c r="K148" s="200"/>
    </row>
    <row r="149" spans="4:11" x14ac:dyDescent="0.25">
      <c r="D149" s="200"/>
      <c r="E149" s="200"/>
      <c r="F149" s="200"/>
      <c r="G149" s="200"/>
      <c r="H149" s="200"/>
      <c r="I149" s="200"/>
      <c r="J149" s="200"/>
      <c r="K149" s="200"/>
    </row>
    <row r="150" spans="4:11" x14ac:dyDescent="0.25">
      <c r="D150" s="200"/>
      <c r="E150" s="200"/>
      <c r="F150" s="200"/>
      <c r="G150" s="200"/>
      <c r="H150" s="200"/>
      <c r="I150" s="200"/>
      <c r="J150" s="200"/>
      <c r="K150" s="20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sheetPr>
  <dimension ref="B4:L128"/>
  <sheetViews>
    <sheetView showGridLines="0" zoomScaleNormal="100" workbookViewId="0"/>
  </sheetViews>
  <sheetFormatPr defaultRowHeight="13.8" x14ac:dyDescent="0.25"/>
  <cols>
    <col min="2" max="2" width="14.5" bestFit="1" customWidth="1"/>
    <col min="3" max="3" width="21.8984375" bestFit="1" customWidth="1"/>
    <col min="4" max="4" width="17.3984375" bestFit="1" customWidth="1"/>
    <col min="5" max="5" width="9.5" bestFit="1" customWidth="1"/>
    <col min="6" max="6" width="10.296875" bestFit="1" customWidth="1"/>
    <col min="7" max="8" width="10.3984375" bestFit="1" customWidth="1"/>
    <col min="9" max="11" width="10.296875" bestFit="1" customWidth="1"/>
    <col min="12" max="12" width="17.3984375" customWidth="1"/>
    <col min="13" max="14" width="10.296875" bestFit="1" customWidth="1"/>
    <col min="15" max="16" width="10.3984375" bestFit="1" customWidth="1"/>
    <col min="17" max="17" width="10.296875" bestFit="1" customWidth="1"/>
  </cols>
  <sheetData>
    <row r="4" spans="2:12" ht="14.4" thickBot="1" x14ac:dyDescent="0.3"/>
    <row r="5" spans="2:12" x14ac:dyDescent="0.25">
      <c r="B5" s="23"/>
      <c r="C5" s="47"/>
      <c r="D5" s="24"/>
      <c r="E5" s="24"/>
      <c r="F5" s="24"/>
      <c r="G5" s="24"/>
      <c r="H5" s="24"/>
      <c r="I5" s="24"/>
      <c r="J5" s="24"/>
      <c r="K5" s="24"/>
      <c r="L5" s="25"/>
    </row>
    <row r="6" spans="2:12" x14ac:dyDescent="0.25">
      <c r="B6" s="26"/>
      <c r="C6" s="22"/>
      <c r="D6" s="160"/>
      <c r="E6" s="33" t="s">
        <v>154</v>
      </c>
      <c r="F6" s="31"/>
      <c r="G6" s="31"/>
      <c r="H6" s="31"/>
      <c r="I6" s="31"/>
      <c r="J6" s="31"/>
      <c r="K6" s="31"/>
      <c r="L6" s="27"/>
    </row>
    <row r="7" spans="2:12" x14ac:dyDescent="0.25">
      <c r="B7" s="26"/>
      <c r="C7" s="22"/>
      <c r="D7" s="160"/>
      <c r="E7" s="34" t="s">
        <v>57</v>
      </c>
      <c r="F7" s="31"/>
      <c r="G7" s="31"/>
      <c r="H7" s="31"/>
      <c r="I7" s="31"/>
      <c r="J7" s="31"/>
      <c r="K7" s="31"/>
      <c r="L7" s="27"/>
    </row>
    <row r="8" spans="2:12" x14ac:dyDescent="0.25">
      <c r="B8" s="26"/>
      <c r="C8" s="22"/>
      <c r="D8" s="160"/>
      <c r="E8" s="46" t="s">
        <v>59</v>
      </c>
      <c r="F8" s="31"/>
      <c r="G8" s="31"/>
      <c r="H8" s="31"/>
      <c r="I8" s="31"/>
      <c r="J8" s="31"/>
      <c r="K8" s="31"/>
      <c r="L8" s="27"/>
    </row>
    <row r="9" spans="2:12" x14ac:dyDescent="0.25">
      <c r="B9" s="26"/>
      <c r="C9" s="41"/>
      <c r="D9" s="22"/>
      <c r="E9" s="22"/>
      <c r="F9" s="22"/>
      <c r="G9" s="22"/>
      <c r="H9" s="22"/>
      <c r="I9" s="22"/>
      <c r="J9" s="22"/>
      <c r="K9" s="22"/>
      <c r="L9" s="27"/>
    </row>
    <row r="10" spans="2:12" ht="14.4" thickBot="1" x14ac:dyDescent="0.3">
      <c r="B10" s="26"/>
      <c r="C10" s="41" t="s">
        <v>20</v>
      </c>
      <c r="D10" s="19" t="s">
        <v>21</v>
      </c>
      <c r="E10" s="49">
        <v>2015</v>
      </c>
      <c r="F10" s="49">
        <v>2016</v>
      </c>
      <c r="G10" s="19">
        <v>2017</v>
      </c>
      <c r="H10" s="49">
        <v>2018</v>
      </c>
      <c r="I10" s="49">
        <v>2019</v>
      </c>
      <c r="J10" s="19">
        <v>2020</v>
      </c>
      <c r="K10" s="49">
        <v>2021</v>
      </c>
      <c r="L10" s="27"/>
    </row>
    <row r="11" spans="2:12" ht="14.4" thickBot="1" x14ac:dyDescent="0.3">
      <c r="B11" s="26"/>
      <c r="C11" s="41" t="s">
        <v>4</v>
      </c>
      <c r="D11" s="21" t="s">
        <v>22</v>
      </c>
      <c r="E11" s="50">
        <v>1.7503449332357247E-2</v>
      </c>
      <c r="F11" s="50">
        <v>1.7483934420371446E-2</v>
      </c>
      <c r="G11" s="50">
        <v>1.7482075469278671E-2</v>
      </c>
      <c r="H11" s="50">
        <v>1.746604420444826E-2</v>
      </c>
      <c r="I11" s="50">
        <v>1.7433593535869183E-2</v>
      </c>
      <c r="J11" s="50">
        <v>1.7429805153635205E-2</v>
      </c>
      <c r="K11" s="50">
        <v>1.7422668539664527E-2</v>
      </c>
      <c r="L11" s="27"/>
    </row>
    <row r="12" spans="2:12" ht="14.4" thickBot="1" x14ac:dyDescent="0.3">
      <c r="B12" s="26"/>
      <c r="C12" s="41" t="s">
        <v>4</v>
      </c>
      <c r="D12" s="21" t="s">
        <v>23</v>
      </c>
      <c r="E12" s="50">
        <v>5.1169507660261619E-2</v>
      </c>
      <c r="F12" s="50">
        <v>5.1098981996578238E-2</v>
      </c>
      <c r="G12" s="50">
        <v>5.1090048487095356E-2</v>
      </c>
      <c r="H12" s="50">
        <v>5.1032701546274685E-2</v>
      </c>
      <c r="I12" s="50">
        <v>5.0920148855781375E-2</v>
      </c>
      <c r="J12" s="50">
        <v>5.0908714926176685E-2</v>
      </c>
      <c r="K12" s="50">
        <v>5.0886316744989855E-2</v>
      </c>
      <c r="L12" s="27"/>
    </row>
    <row r="13" spans="2:12" ht="14.4" thickBot="1" x14ac:dyDescent="0.3">
      <c r="B13" s="26"/>
      <c r="C13" s="41" t="s">
        <v>4</v>
      </c>
      <c r="D13" s="21" t="s">
        <v>24</v>
      </c>
      <c r="E13" s="50">
        <v>0.75593500536067559</v>
      </c>
      <c r="F13" s="50">
        <v>0.75500958271077356</v>
      </c>
      <c r="G13" s="50">
        <v>0.75490798653337787</v>
      </c>
      <c r="H13" s="50">
        <v>0.75415135230656527</v>
      </c>
      <c r="I13" s="50">
        <v>0.7526411775237396</v>
      </c>
      <c r="J13" s="50">
        <v>0.75247521200054035</v>
      </c>
      <c r="K13" s="50">
        <v>0.75215738790806119</v>
      </c>
      <c r="L13" s="27"/>
    </row>
    <row r="14" spans="2:12" ht="14.4" thickBot="1" x14ac:dyDescent="0.3">
      <c r="B14" s="26"/>
      <c r="C14" s="41" t="s">
        <v>4</v>
      </c>
      <c r="D14" s="21" t="s">
        <v>25</v>
      </c>
      <c r="E14" s="50">
        <v>2.9874175406036374E-2</v>
      </c>
      <c r="F14" s="50">
        <v>3.0825763275472432E-2</v>
      </c>
      <c r="G14" s="50">
        <v>3.1131255826793439E-2</v>
      </c>
      <c r="H14" s="50">
        <v>3.1861352978135415E-2</v>
      </c>
      <c r="I14" s="50">
        <v>3.2996499493627963E-2</v>
      </c>
      <c r="J14" s="50">
        <v>3.2960525840445586E-2</v>
      </c>
      <c r="K14" s="50">
        <v>3.2984255224537531E-2</v>
      </c>
      <c r="L14" s="27"/>
    </row>
    <row r="15" spans="2:12" ht="14.4" thickBot="1" x14ac:dyDescent="0.3">
      <c r="B15" s="26"/>
      <c r="C15" s="41" t="s">
        <v>4</v>
      </c>
      <c r="D15" s="21" t="s">
        <v>26</v>
      </c>
      <c r="E15" s="50">
        <v>5.4850864242264714E-2</v>
      </c>
      <c r="F15" s="50">
        <v>5.4653272802274167E-2</v>
      </c>
      <c r="G15" s="50">
        <v>5.463164839447817E-2</v>
      </c>
      <c r="H15" s="50">
        <v>5.4471484255860868E-2</v>
      </c>
      <c r="I15" s="50">
        <v>5.4153915887011884E-2</v>
      </c>
      <c r="J15" s="50">
        <v>5.4122025157127759E-2</v>
      </c>
      <c r="K15" s="50">
        <v>5.4052811632385699E-2</v>
      </c>
      <c r="L15" s="27"/>
    </row>
    <row r="16" spans="2:12" ht="14.4" thickBot="1" x14ac:dyDescent="0.3">
      <c r="B16" s="26"/>
      <c r="C16" s="41" t="s">
        <v>4</v>
      </c>
      <c r="D16" s="21" t="s">
        <v>27</v>
      </c>
      <c r="E16" s="50">
        <v>1.5487190699957239E-2</v>
      </c>
      <c r="F16" s="50">
        <v>1.5348384053237296E-2</v>
      </c>
      <c r="G16" s="50">
        <v>1.5356884907602656E-2</v>
      </c>
      <c r="H16" s="50">
        <v>1.5258619873407472E-2</v>
      </c>
      <c r="I16" s="50">
        <v>1.5031930303576479E-2</v>
      </c>
      <c r="J16" s="50">
        <v>1.4992616895993929E-2</v>
      </c>
      <c r="K16" s="50">
        <v>1.4922581269255879E-2</v>
      </c>
      <c r="L16" s="27"/>
    </row>
    <row r="17" spans="2:12" ht="14.4" thickBot="1" x14ac:dyDescent="0.3">
      <c r="B17" s="26"/>
      <c r="C17" s="41" t="s">
        <v>4</v>
      </c>
      <c r="D17" s="21" t="s">
        <v>28</v>
      </c>
      <c r="E17" s="50">
        <v>3.0966335863735119E-3</v>
      </c>
      <c r="F17" s="50">
        <v>3.1016008929252584E-3</v>
      </c>
      <c r="G17" s="50">
        <v>3.0974296786637039E-3</v>
      </c>
      <c r="H17" s="50">
        <v>3.1021790354147471E-3</v>
      </c>
      <c r="I17" s="50">
        <v>3.1189729076705488E-3</v>
      </c>
      <c r="J17" s="50">
        <v>3.1243440292929546E-3</v>
      </c>
      <c r="K17" s="50">
        <v>3.1329576137564762E-3</v>
      </c>
      <c r="L17" s="27"/>
    </row>
    <row r="18" spans="2:12" ht="14.4" thickBot="1" x14ac:dyDescent="0.3">
      <c r="B18" s="26"/>
      <c r="C18" s="41" t="s">
        <v>4</v>
      </c>
      <c r="D18" s="21" t="s">
        <v>29</v>
      </c>
      <c r="E18" s="50">
        <v>7.2083173712073734E-2</v>
      </c>
      <c r="F18" s="50">
        <v>7.2478479848367638E-2</v>
      </c>
      <c r="G18" s="50">
        <v>7.230267070271007E-2</v>
      </c>
      <c r="H18" s="50">
        <v>7.2656265799893413E-2</v>
      </c>
      <c r="I18" s="50">
        <v>7.3703761492722994E-2</v>
      </c>
      <c r="J18" s="50">
        <v>7.3986755996787418E-2</v>
      </c>
      <c r="K18" s="50">
        <v>7.4441021067348886E-2</v>
      </c>
      <c r="L18" s="27"/>
    </row>
    <row r="19" spans="2:12" ht="14.4" thickBot="1" x14ac:dyDescent="0.3">
      <c r="B19" s="26"/>
      <c r="C19" s="41" t="s">
        <v>5</v>
      </c>
      <c r="D19" s="21" t="s">
        <v>30</v>
      </c>
      <c r="E19" s="50">
        <v>0.31749872249535793</v>
      </c>
      <c r="F19" s="50">
        <v>0.31745507042377025</v>
      </c>
      <c r="G19" s="50">
        <v>0.31756141277621147</v>
      </c>
      <c r="H19" s="50">
        <v>0.31826034649093904</v>
      </c>
      <c r="I19" s="50">
        <v>0.31894211863992833</v>
      </c>
      <c r="J19" s="50">
        <v>0.3193298155972038</v>
      </c>
      <c r="K19" s="50">
        <v>0.31938812222847751</v>
      </c>
      <c r="L19" s="27"/>
    </row>
    <row r="20" spans="2:12" ht="14.4" thickBot="1" x14ac:dyDescent="0.3">
      <c r="B20" s="26"/>
      <c r="C20" s="41" t="s">
        <v>5</v>
      </c>
      <c r="D20" s="21" t="s">
        <v>25</v>
      </c>
      <c r="E20" s="50">
        <v>0.10152370090497181</v>
      </c>
      <c r="F20" s="50">
        <v>0.10565083918674265</v>
      </c>
      <c r="G20" s="50">
        <v>0.10606247521201305</v>
      </c>
      <c r="H20" s="50">
        <v>0.10673568885086775</v>
      </c>
      <c r="I20" s="50">
        <v>0.1078101953768978</v>
      </c>
      <c r="J20" s="50">
        <v>0.10788372910781421</v>
      </c>
      <c r="K20" s="50">
        <v>0.10805110416218851</v>
      </c>
      <c r="L20" s="27"/>
    </row>
    <row r="21" spans="2:12" ht="14.4" thickBot="1" x14ac:dyDescent="0.3">
      <c r="B21" s="26"/>
      <c r="C21" s="41" t="s">
        <v>5</v>
      </c>
      <c r="D21" s="21" t="s">
        <v>31</v>
      </c>
      <c r="E21" s="50">
        <v>0.5809775765996702</v>
      </c>
      <c r="F21" s="50">
        <v>0.57689409038948702</v>
      </c>
      <c r="G21" s="50">
        <v>0.57637611201177541</v>
      </c>
      <c r="H21" s="50">
        <v>0.57500396465819337</v>
      </c>
      <c r="I21" s="50">
        <v>0.57324768598317399</v>
      </c>
      <c r="J21" s="50">
        <v>0.57278645529498184</v>
      </c>
      <c r="K21" s="50">
        <v>0.572560773609334</v>
      </c>
      <c r="L21" s="27"/>
    </row>
    <row r="22" spans="2:12" ht="14.4" thickBot="1" x14ac:dyDescent="0.3">
      <c r="B22" s="26"/>
      <c r="C22" s="41" t="s">
        <v>6</v>
      </c>
      <c r="D22" s="21" t="s">
        <v>24</v>
      </c>
      <c r="E22" s="50">
        <v>8.9507371754103962E-2</v>
      </c>
      <c r="F22" s="50">
        <v>8.0922326251428089E-2</v>
      </c>
      <c r="G22" s="50">
        <v>7.7697082460942063E-2</v>
      </c>
      <c r="H22" s="50">
        <v>7.8571124663120287E-2</v>
      </c>
      <c r="I22" s="50">
        <v>8.0714980779992826E-2</v>
      </c>
      <c r="J22" s="50">
        <v>8.1340185080438637E-2</v>
      </c>
      <c r="K22" s="50">
        <v>8.1913283457910255E-2</v>
      </c>
      <c r="L22" s="27"/>
    </row>
    <row r="23" spans="2:12" ht="14.4" thickBot="1" x14ac:dyDescent="0.3">
      <c r="B23" s="26"/>
      <c r="C23" s="41" t="s">
        <v>6</v>
      </c>
      <c r="D23" s="21" t="s">
        <v>32</v>
      </c>
      <c r="E23" s="50">
        <v>0.1055260674099459</v>
      </c>
      <c r="F23" s="50">
        <v>0.10598125819323849</v>
      </c>
      <c r="G23" s="50">
        <v>0.10666620196982127</v>
      </c>
      <c r="H23" s="50">
        <v>0.10770739511195528</v>
      </c>
      <c r="I23" s="50">
        <v>0.10892830806217865</v>
      </c>
      <c r="J23" s="50">
        <v>0.10888270748304288</v>
      </c>
      <c r="K23" s="50">
        <v>0.10886786541535441</v>
      </c>
      <c r="L23" s="27"/>
    </row>
    <row r="24" spans="2:12" ht="14.4" thickBot="1" x14ac:dyDescent="0.3">
      <c r="B24" s="26"/>
      <c r="C24" s="41" t="s">
        <v>6</v>
      </c>
      <c r="D24" s="21" t="s">
        <v>33</v>
      </c>
      <c r="E24" s="50">
        <v>0.15380276171411716</v>
      </c>
      <c r="F24" s="50">
        <v>0.15913549161727214</v>
      </c>
      <c r="G24" s="50">
        <v>0.1608844247501707</v>
      </c>
      <c r="H24" s="50">
        <v>0.15981236070188193</v>
      </c>
      <c r="I24" s="50">
        <v>0.15783148419089196</v>
      </c>
      <c r="J24" s="50">
        <v>0.15745719247197815</v>
      </c>
      <c r="K24" s="50">
        <v>0.1571042711033577</v>
      </c>
      <c r="L24" s="27"/>
    </row>
    <row r="25" spans="2:12" ht="14.4" thickBot="1" x14ac:dyDescent="0.3">
      <c r="B25" s="26"/>
      <c r="C25" s="41" t="s">
        <v>6</v>
      </c>
      <c r="D25" s="21" t="s">
        <v>30</v>
      </c>
      <c r="E25" s="50">
        <v>3.2385135709029809E-2</v>
      </c>
      <c r="F25" s="50">
        <v>2.9911523580207371E-2</v>
      </c>
      <c r="G25" s="50">
        <v>2.9065020797658762E-2</v>
      </c>
      <c r="H25" s="50">
        <v>2.9488765080126812E-2</v>
      </c>
      <c r="I25" s="50">
        <v>3.0317381450346778E-2</v>
      </c>
      <c r="J25" s="50">
        <v>3.049281183805513E-2</v>
      </c>
      <c r="K25" s="50">
        <v>3.0656710521270884E-2</v>
      </c>
      <c r="L25" s="27"/>
    </row>
    <row r="26" spans="2:12" ht="14.4" thickBot="1" x14ac:dyDescent="0.3">
      <c r="B26" s="26"/>
      <c r="C26" s="41" t="s">
        <v>6</v>
      </c>
      <c r="D26" s="21" t="s">
        <v>34</v>
      </c>
      <c r="E26" s="50">
        <v>0.34097751362335893</v>
      </c>
      <c r="F26" s="50">
        <v>0.35798332639773761</v>
      </c>
      <c r="G26" s="50">
        <v>0.36263516687543373</v>
      </c>
      <c r="H26" s="50">
        <v>0.35723033388463421</v>
      </c>
      <c r="I26" s="50">
        <v>0.34847575967863381</v>
      </c>
      <c r="J26" s="50">
        <v>0.34728177906585411</v>
      </c>
      <c r="K26" s="50">
        <v>0.34609678244407194</v>
      </c>
      <c r="L26" s="27"/>
    </row>
    <row r="27" spans="2:12" ht="14.4" thickBot="1" x14ac:dyDescent="0.3">
      <c r="B27" s="26"/>
      <c r="C27" s="41" t="s">
        <v>6</v>
      </c>
      <c r="D27" s="21" t="s">
        <v>35</v>
      </c>
      <c r="E27" s="50">
        <v>1.7998285651284748E-2</v>
      </c>
      <c r="F27" s="50">
        <v>1.7009968161874695E-2</v>
      </c>
      <c r="G27" s="50">
        <v>1.6648532794720439E-2</v>
      </c>
      <c r="H27" s="50">
        <v>1.6788817674630366E-2</v>
      </c>
      <c r="I27" s="50">
        <v>1.7085033898937296E-2</v>
      </c>
      <c r="J27" s="50">
        <v>1.7182509995837678E-2</v>
      </c>
      <c r="K27" s="50">
        <v>1.7276840936493031E-2</v>
      </c>
      <c r="L27" s="27"/>
    </row>
    <row r="28" spans="2:12" ht="14.4" thickBot="1" x14ac:dyDescent="0.3">
      <c r="B28" s="26"/>
      <c r="C28" s="41" t="s">
        <v>6</v>
      </c>
      <c r="D28" s="21" t="s">
        <v>25</v>
      </c>
      <c r="E28" s="50">
        <v>3.5157353113617437E-2</v>
      </c>
      <c r="F28" s="50">
        <v>3.23742048859317E-2</v>
      </c>
      <c r="G28" s="50">
        <v>3.2086896976318072E-2</v>
      </c>
      <c r="H28" s="50">
        <v>3.395633021195036E-2</v>
      </c>
      <c r="I28" s="50">
        <v>3.6596925918530539E-2</v>
      </c>
      <c r="J28" s="50">
        <v>3.6754477527985427E-2</v>
      </c>
      <c r="K28" s="50">
        <v>3.6934675531827416E-2</v>
      </c>
      <c r="L28" s="27"/>
    </row>
    <row r="29" spans="2:12" ht="14.4" thickBot="1" x14ac:dyDescent="0.3">
      <c r="B29" s="26"/>
      <c r="C29" s="41" t="s">
        <v>6</v>
      </c>
      <c r="D29" s="21" t="s">
        <v>31</v>
      </c>
      <c r="E29" s="50">
        <v>0.13131697146307963</v>
      </c>
      <c r="F29" s="50">
        <v>0.12306712984997285</v>
      </c>
      <c r="G29" s="50">
        <v>0.12020619586507152</v>
      </c>
      <c r="H29" s="50">
        <v>0.12155114865667871</v>
      </c>
      <c r="I29" s="50">
        <v>0.12423106983506217</v>
      </c>
      <c r="J29" s="50">
        <v>0.12482657984654812</v>
      </c>
      <c r="K29" s="50">
        <v>0.12538519551731667</v>
      </c>
      <c r="L29" s="27"/>
    </row>
    <row r="30" spans="2:12" ht="14.4" thickBot="1" x14ac:dyDescent="0.3">
      <c r="B30" s="26"/>
      <c r="C30" s="41" t="s">
        <v>6</v>
      </c>
      <c r="D30" s="21" t="s">
        <v>36</v>
      </c>
      <c r="E30" s="50">
        <v>9.1571046662817276E-2</v>
      </c>
      <c r="F30" s="50">
        <v>9.2032608267779897E-2</v>
      </c>
      <c r="G30" s="50">
        <v>9.2618142505625556E-2</v>
      </c>
      <c r="H30" s="50">
        <v>9.3433727549137313E-2</v>
      </c>
      <c r="I30" s="50">
        <v>9.4376842659172927E-2</v>
      </c>
      <c r="J30" s="50">
        <v>9.4325416003646384E-2</v>
      </c>
      <c r="K30" s="50">
        <v>9.4296240818939933E-2</v>
      </c>
      <c r="L30" s="27"/>
    </row>
    <row r="31" spans="2:12" ht="14.4" thickBot="1" x14ac:dyDescent="0.3">
      <c r="B31" s="26"/>
      <c r="C31" s="41" t="s">
        <v>6</v>
      </c>
      <c r="D31" s="21" t="s">
        <v>26</v>
      </c>
      <c r="E31" s="50">
        <v>1.7574928986452357E-3</v>
      </c>
      <c r="F31" s="50">
        <v>1.58216279455705E-3</v>
      </c>
      <c r="G31" s="50">
        <v>1.4923350042377579E-3</v>
      </c>
      <c r="H31" s="50">
        <v>1.4599964658847304E-3</v>
      </c>
      <c r="I31" s="50">
        <v>1.4422135262528832E-3</v>
      </c>
      <c r="J31" s="50">
        <v>1.4563406866135787E-3</v>
      </c>
      <c r="K31" s="50">
        <v>1.4681342534578899E-3</v>
      </c>
      <c r="L31" s="27"/>
    </row>
    <row r="32" spans="2:12" ht="14.4" thickBot="1" x14ac:dyDescent="0.3">
      <c r="B32" s="26"/>
      <c r="C32" s="41" t="s">
        <v>7</v>
      </c>
      <c r="D32" s="21" t="s">
        <v>33</v>
      </c>
      <c r="E32" s="50">
        <v>0.29835253478662405</v>
      </c>
      <c r="F32" s="50">
        <v>0.29793455818536702</v>
      </c>
      <c r="G32" s="50">
        <v>0.29606140298963191</v>
      </c>
      <c r="H32" s="50">
        <v>0.29433462759197004</v>
      </c>
      <c r="I32" s="50">
        <v>0.29326724970247425</v>
      </c>
      <c r="J32" s="50">
        <v>0.29478847316778423</v>
      </c>
      <c r="K32" s="50">
        <v>0.29564717691758269</v>
      </c>
      <c r="L32" s="27"/>
    </row>
    <row r="33" spans="2:12" ht="14.4" thickBot="1" x14ac:dyDescent="0.3">
      <c r="B33" s="26"/>
      <c r="C33" s="41" t="s">
        <v>7</v>
      </c>
      <c r="D33" s="21" t="s">
        <v>34</v>
      </c>
      <c r="E33" s="50">
        <v>0.64061559791477152</v>
      </c>
      <c r="F33" s="50">
        <v>0.6397227902961603</v>
      </c>
      <c r="G33" s="50">
        <v>0.6357216877833306</v>
      </c>
      <c r="H33" s="50">
        <v>0.63203325588061998</v>
      </c>
      <c r="I33" s="50">
        <v>0.62975331219761699</v>
      </c>
      <c r="J33" s="50">
        <v>0.63300268045257302</v>
      </c>
      <c r="K33" s="50">
        <v>0.63483689138123367</v>
      </c>
      <c r="L33" s="27"/>
    </row>
    <row r="34" spans="2:12" ht="14.4" thickBot="1" x14ac:dyDescent="0.3">
      <c r="B34" s="26"/>
      <c r="C34" s="41" t="s">
        <v>7</v>
      </c>
      <c r="D34" s="21" t="s">
        <v>35</v>
      </c>
      <c r="E34" s="50">
        <v>6.1031867298604423E-2</v>
      </c>
      <c r="F34" s="50">
        <v>6.2342651518472639E-2</v>
      </c>
      <c r="G34" s="50">
        <v>6.8216909227037451E-2</v>
      </c>
      <c r="H34" s="50">
        <v>7.3632116527410058E-2</v>
      </c>
      <c r="I34" s="50">
        <v>7.6979438099908662E-2</v>
      </c>
      <c r="J34" s="50">
        <v>7.2208846379642713E-2</v>
      </c>
      <c r="K34" s="50">
        <v>6.9515931701183642E-2</v>
      </c>
      <c r="L34" s="27"/>
    </row>
    <row r="35" spans="2:12" ht="14.4" thickBot="1" x14ac:dyDescent="0.3">
      <c r="B35" s="26"/>
      <c r="C35" s="41" t="s">
        <v>8</v>
      </c>
      <c r="D35" s="21" t="s">
        <v>32</v>
      </c>
      <c r="E35" s="50">
        <v>0.24460749027891304</v>
      </c>
      <c r="F35" s="50">
        <v>0.24957649584803204</v>
      </c>
      <c r="G35" s="50">
        <v>0.25361247206923565</v>
      </c>
      <c r="H35" s="50">
        <v>0.25776237810810881</v>
      </c>
      <c r="I35" s="50">
        <v>0.26147068537199275</v>
      </c>
      <c r="J35" s="50">
        <v>0.26186826717458345</v>
      </c>
      <c r="K35" s="50">
        <v>0.26198242283652201</v>
      </c>
      <c r="L35" s="27"/>
    </row>
    <row r="36" spans="2:12" ht="14.4" thickBot="1" x14ac:dyDescent="0.3">
      <c r="B36" s="26"/>
      <c r="C36" s="41" t="s">
        <v>8</v>
      </c>
      <c r="D36" s="21" t="s">
        <v>33</v>
      </c>
      <c r="E36" s="50">
        <v>0.14425323468651133</v>
      </c>
      <c r="F36" s="50">
        <v>0.14822664647460171</v>
      </c>
      <c r="G36" s="50">
        <v>0.14999020140569008</v>
      </c>
      <c r="H36" s="50">
        <v>0.15124044004185955</v>
      </c>
      <c r="I36" s="50">
        <v>0.14999667415586326</v>
      </c>
      <c r="J36" s="50">
        <v>0.15033880485697088</v>
      </c>
      <c r="K36" s="50">
        <v>0.15099804394550351</v>
      </c>
      <c r="L36" s="27"/>
    </row>
    <row r="37" spans="2:12" ht="14.4" thickBot="1" x14ac:dyDescent="0.3">
      <c r="B37" s="26"/>
      <c r="C37" s="41" t="s">
        <v>8</v>
      </c>
      <c r="D37" s="21" t="s">
        <v>34</v>
      </c>
      <c r="E37" s="50">
        <v>0.20991737582120348</v>
      </c>
      <c r="F37" s="50">
        <v>0.21648983649117245</v>
      </c>
      <c r="G37" s="50">
        <v>0.21857213875156772</v>
      </c>
      <c r="H37" s="50">
        <v>0.21945998257724633</v>
      </c>
      <c r="I37" s="50">
        <v>0.2149781483783467</v>
      </c>
      <c r="J37" s="50">
        <v>0.21554604069683209</v>
      </c>
      <c r="K37" s="50">
        <v>0.21694955719162601</v>
      </c>
      <c r="L37" s="27"/>
    </row>
    <row r="38" spans="2:12" ht="14.4" thickBot="1" x14ac:dyDescent="0.3">
      <c r="B38" s="26"/>
      <c r="C38" s="41" t="s">
        <v>8</v>
      </c>
      <c r="D38" s="21" t="s">
        <v>35</v>
      </c>
      <c r="E38" s="50">
        <v>8.5624235205862625E-2</v>
      </c>
      <c r="F38" s="50">
        <v>8.5895683105037021E-2</v>
      </c>
      <c r="G38" s="50">
        <v>8.8166819996915294E-2</v>
      </c>
      <c r="H38" s="50">
        <v>9.1289419178158554E-2</v>
      </c>
      <c r="I38" s="50">
        <v>9.7405254372878322E-2</v>
      </c>
      <c r="J38" s="50">
        <v>9.7366896817187271E-2</v>
      </c>
      <c r="K38" s="50">
        <v>9.6544471335847301E-2</v>
      </c>
      <c r="L38" s="27"/>
    </row>
    <row r="39" spans="2:12" ht="14.4" thickBot="1" x14ac:dyDescent="0.3">
      <c r="B39" s="26"/>
      <c r="C39" s="41" t="s">
        <v>8</v>
      </c>
      <c r="D39" s="21" t="s">
        <v>25</v>
      </c>
      <c r="E39" s="50">
        <v>2.841446157317973E-3</v>
      </c>
      <c r="F39" s="50">
        <v>2.8535354429421885E-3</v>
      </c>
      <c r="G39" s="50">
        <v>2.9276635877834366E-3</v>
      </c>
      <c r="H39" s="50">
        <v>3.0285919097992079E-3</v>
      </c>
      <c r="I39" s="50">
        <v>3.2240236537420907E-3</v>
      </c>
      <c r="J39" s="50">
        <v>3.2233993030098018E-3</v>
      </c>
      <c r="K39" s="50">
        <v>3.1979095381236785E-3</v>
      </c>
      <c r="L39" s="27"/>
    </row>
    <row r="40" spans="2:12" ht="14.4" thickBot="1" x14ac:dyDescent="0.3">
      <c r="B40" s="26"/>
      <c r="C40" s="41" t="s">
        <v>8</v>
      </c>
      <c r="D40" s="21" t="s">
        <v>36</v>
      </c>
      <c r="E40" s="50">
        <v>0.31275621785019153</v>
      </c>
      <c r="F40" s="50">
        <v>0.29695780263821464</v>
      </c>
      <c r="G40" s="50">
        <v>0.28673070418880781</v>
      </c>
      <c r="H40" s="50">
        <v>0.27721918818482766</v>
      </c>
      <c r="I40" s="50">
        <v>0.27292521406717674</v>
      </c>
      <c r="J40" s="50">
        <v>0.27165659115141644</v>
      </c>
      <c r="K40" s="50">
        <v>0.27032759515237748</v>
      </c>
      <c r="L40" s="27"/>
    </row>
    <row r="41" spans="2:12" ht="14.4" thickBot="1" x14ac:dyDescent="0.3">
      <c r="B41" s="26"/>
      <c r="C41" s="41" t="s">
        <v>9</v>
      </c>
      <c r="D41" s="21" t="s">
        <v>32</v>
      </c>
      <c r="E41" s="50">
        <v>0.14106643787966466</v>
      </c>
      <c r="F41" s="50">
        <v>0.14112597765801446</v>
      </c>
      <c r="G41" s="50">
        <v>0.14104934929757429</v>
      </c>
      <c r="H41" s="50">
        <v>0.14089662934965494</v>
      </c>
      <c r="I41" s="50">
        <v>0.1407194270792673</v>
      </c>
      <c r="J41" s="50">
        <v>0.14073023287502515</v>
      </c>
      <c r="K41" s="50">
        <v>0.14073109975124085</v>
      </c>
      <c r="L41" s="27"/>
    </row>
    <row r="42" spans="2:12" ht="14.4" thickBot="1" x14ac:dyDescent="0.3">
      <c r="B42" s="26"/>
      <c r="C42" s="41" t="s">
        <v>9</v>
      </c>
      <c r="D42" s="21" t="s">
        <v>33</v>
      </c>
      <c r="E42" s="50">
        <v>0.33058419869086042</v>
      </c>
      <c r="F42" s="50">
        <v>0.33458805819572723</v>
      </c>
      <c r="G42" s="50">
        <v>0.33088232450226884</v>
      </c>
      <c r="H42" s="50">
        <v>0.32242696087494732</v>
      </c>
      <c r="I42" s="50">
        <v>0.31208626649016696</v>
      </c>
      <c r="J42" s="50">
        <v>0.31248132189105932</v>
      </c>
      <c r="K42" s="50">
        <v>0.31234522489219424</v>
      </c>
      <c r="L42" s="27"/>
    </row>
    <row r="43" spans="2:12" ht="14.4" thickBot="1" x14ac:dyDescent="0.3">
      <c r="B43" s="26"/>
      <c r="C43" s="41" t="s">
        <v>9</v>
      </c>
      <c r="D43" s="21" t="s">
        <v>34</v>
      </c>
      <c r="E43" s="50">
        <v>0.26897787951220603</v>
      </c>
      <c r="F43" s="50">
        <v>0.27304570427430985</v>
      </c>
      <c r="G43" s="50">
        <v>0.26916684575377042</v>
      </c>
      <c r="H43" s="50">
        <v>0.26043356681863561</v>
      </c>
      <c r="I43" s="50">
        <v>0.24980364800808252</v>
      </c>
      <c r="J43" s="50">
        <v>0.25023111662537484</v>
      </c>
      <c r="K43" s="50">
        <v>0.2501081468784348</v>
      </c>
      <c r="L43" s="27"/>
    </row>
    <row r="44" spans="2:12" ht="14.4" thickBot="1" x14ac:dyDescent="0.3">
      <c r="B44" s="26"/>
      <c r="C44" s="41" t="s">
        <v>9</v>
      </c>
      <c r="D44" s="21" t="s">
        <v>35</v>
      </c>
      <c r="E44" s="50">
        <v>0.22827383234151064</v>
      </c>
      <c r="F44" s="50">
        <v>0.22005140242676174</v>
      </c>
      <c r="G44" s="50">
        <v>0.22779785984880796</v>
      </c>
      <c r="H44" s="50">
        <v>0.24533286198270229</v>
      </c>
      <c r="I44" s="50">
        <v>0.2667171281918318</v>
      </c>
      <c r="J44" s="50">
        <v>0.26587461085171626</v>
      </c>
      <c r="K44" s="50">
        <v>0.26613580051639263</v>
      </c>
      <c r="L44" s="27"/>
    </row>
    <row r="45" spans="2:12" ht="14.4" thickBot="1" x14ac:dyDescent="0.3">
      <c r="B45" s="26"/>
      <c r="C45" s="41" t="s">
        <v>9</v>
      </c>
      <c r="D45" s="21" t="s">
        <v>36</v>
      </c>
      <c r="E45" s="50">
        <v>3.1097651575758337E-2</v>
      </c>
      <c r="F45" s="50">
        <v>3.1188857445186648E-2</v>
      </c>
      <c r="G45" s="50">
        <v>3.1103620597578582E-2</v>
      </c>
      <c r="H45" s="50">
        <v>3.0909980974059829E-2</v>
      </c>
      <c r="I45" s="50">
        <v>3.0673530230651443E-2</v>
      </c>
      <c r="J45" s="50">
        <v>3.0682717756824379E-2</v>
      </c>
      <c r="K45" s="50">
        <v>3.0679727961737523E-2</v>
      </c>
      <c r="L45" s="27"/>
    </row>
    <row r="46" spans="2:12" ht="14.4" thickBot="1" x14ac:dyDescent="0.3">
      <c r="B46" s="26"/>
      <c r="C46" s="41" t="s">
        <v>10</v>
      </c>
      <c r="D46" s="21" t="s">
        <v>24</v>
      </c>
      <c r="E46" s="50">
        <v>0.80216737222902579</v>
      </c>
      <c r="F46" s="50">
        <v>0.79898909201882784</v>
      </c>
      <c r="G46" s="50">
        <v>0.7980282456321397</v>
      </c>
      <c r="H46" s="50">
        <v>0.79653115459170343</v>
      </c>
      <c r="I46" s="50">
        <v>0.79437632365348843</v>
      </c>
      <c r="J46" s="50">
        <v>0.79387896920599466</v>
      </c>
      <c r="K46" s="50">
        <v>0.79304675598099839</v>
      </c>
      <c r="L46" s="27"/>
    </row>
    <row r="47" spans="2:12" ht="14.4" thickBot="1" x14ac:dyDescent="0.3">
      <c r="B47" s="26"/>
      <c r="C47" s="41" t="s">
        <v>10</v>
      </c>
      <c r="D47" s="21" t="s">
        <v>30</v>
      </c>
      <c r="E47" s="50">
        <v>0</v>
      </c>
      <c r="F47" s="50">
        <v>0</v>
      </c>
      <c r="G47" s="50">
        <v>0</v>
      </c>
      <c r="H47" s="50">
        <v>0</v>
      </c>
      <c r="I47" s="50">
        <v>0</v>
      </c>
      <c r="J47" s="50">
        <v>0</v>
      </c>
      <c r="K47" s="50">
        <v>0</v>
      </c>
      <c r="L47" s="27"/>
    </row>
    <row r="48" spans="2:12" ht="14.4" thickBot="1" x14ac:dyDescent="0.3">
      <c r="B48" s="26"/>
      <c r="C48" s="41" t="s">
        <v>10</v>
      </c>
      <c r="D48" s="21" t="s">
        <v>25</v>
      </c>
      <c r="E48" s="50">
        <v>7.2300035701208396E-2</v>
      </c>
      <c r="F48" s="50">
        <v>7.6784907845360711E-2</v>
      </c>
      <c r="G48" s="50">
        <v>7.6025433562233222E-2</v>
      </c>
      <c r="H48" s="50">
        <v>7.5573398353070018E-2</v>
      </c>
      <c r="I48" s="50">
        <v>7.6545588997683503E-2</v>
      </c>
      <c r="J48" s="50">
        <v>7.4293899331921751E-2</v>
      </c>
      <c r="K48" s="50">
        <v>7.2533258951146928E-2</v>
      </c>
      <c r="L48" s="27"/>
    </row>
    <row r="49" spans="2:12" ht="14.4" thickBot="1" x14ac:dyDescent="0.3">
      <c r="B49" s="26"/>
      <c r="C49" s="41" t="s">
        <v>10</v>
      </c>
      <c r="D49" s="21" t="s">
        <v>37</v>
      </c>
      <c r="E49" s="50">
        <v>2.1617582012946612E-3</v>
      </c>
      <c r="F49" s="50">
        <v>2.0996021169991871E-3</v>
      </c>
      <c r="G49" s="50">
        <v>2.1047908773562211E-3</v>
      </c>
      <c r="H49" s="50">
        <v>2.0935535551471012E-3</v>
      </c>
      <c r="I49" s="50">
        <v>2.0452027009723213E-3</v>
      </c>
      <c r="J49" s="50">
        <v>2.0421172949593547E-3</v>
      </c>
      <c r="K49" s="50">
        <v>2.0530059509534706E-3</v>
      </c>
      <c r="L49" s="27"/>
    </row>
    <row r="50" spans="2:12" ht="14.4" thickBot="1" x14ac:dyDescent="0.3">
      <c r="B50" s="26"/>
      <c r="C50" s="41" t="s">
        <v>10</v>
      </c>
      <c r="D50" s="21" t="s">
        <v>31</v>
      </c>
      <c r="E50" s="50">
        <v>2.1954925395989248E-2</v>
      </c>
      <c r="F50" s="50">
        <v>2.2201991894660055E-2</v>
      </c>
      <c r="G50" s="50">
        <v>2.2409710806386787E-2</v>
      </c>
      <c r="H50" s="50">
        <v>2.2663655830080051E-2</v>
      </c>
      <c r="I50" s="50">
        <v>2.2883339826933882E-2</v>
      </c>
      <c r="J50" s="50">
        <v>2.3030224974665194E-2</v>
      </c>
      <c r="K50" s="50">
        <v>2.3272399275944964E-2</v>
      </c>
      <c r="L50" s="27"/>
    </row>
    <row r="51" spans="2:12" ht="14.4" thickBot="1" x14ac:dyDescent="0.3">
      <c r="B51" s="26"/>
      <c r="C51" s="41" t="s">
        <v>10</v>
      </c>
      <c r="D51" s="21" t="s">
        <v>26</v>
      </c>
      <c r="E51" s="50">
        <v>5.1976940317737766E-2</v>
      </c>
      <c r="F51" s="50">
        <v>5.0724351662201766E-2</v>
      </c>
      <c r="G51" s="50">
        <v>5.2099802458136432E-2</v>
      </c>
      <c r="H51" s="50">
        <v>5.3740115934878409E-2</v>
      </c>
      <c r="I51" s="50">
        <v>5.4908272946746134E-2</v>
      </c>
      <c r="J51" s="50">
        <v>5.7446448535132824E-2</v>
      </c>
      <c r="K51" s="50">
        <v>5.95996871311852E-2</v>
      </c>
      <c r="L51" s="27"/>
    </row>
    <row r="52" spans="2:12" ht="14.4" thickBot="1" x14ac:dyDescent="0.3">
      <c r="B52" s="26"/>
      <c r="C52" s="41" t="s">
        <v>10</v>
      </c>
      <c r="D52" s="21" t="s">
        <v>27</v>
      </c>
      <c r="E52" s="50">
        <v>2.0741387605670771E-4</v>
      </c>
      <c r="F52" s="50">
        <v>2.1016765094004873E-4</v>
      </c>
      <c r="G52" s="50">
        <v>2.1047262613554444E-4</v>
      </c>
      <c r="H52" s="50">
        <v>2.1199900046889252E-4</v>
      </c>
      <c r="I52" s="50">
        <v>2.1563170326279406E-4</v>
      </c>
      <c r="J52" s="50">
        <v>2.1736392659330497E-4</v>
      </c>
      <c r="K52" s="50">
        <v>2.1785715436337669E-4</v>
      </c>
      <c r="L52" s="27"/>
    </row>
    <row r="53" spans="2:12" ht="14.4" thickBot="1" x14ac:dyDescent="0.3">
      <c r="B53" s="26"/>
      <c r="C53" s="41" t="s">
        <v>10</v>
      </c>
      <c r="D53" s="21" t="s">
        <v>28</v>
      </c>
      <c r="E53" s="50">
        <v>1.6181538249570485E-2</v>
      </c>
      <c r="F53" s="50">
        <v>1.6572213508732371E-2</v>
      </c>
      <c r="G53" s="50">
        <v>1.6565485331828823E-2</v>
      </c>
      <c r="H53" s="50">
        <v>1.6666028777462656E-2</v>
      </c>
      <c r="I53" s="50">
        <v>1.6987350102281851E-2</v>
      </c>
      <c r="J53" s="50">
        <v>1.7033787927524153E-2</v>
      </c>
      <c r="K53" s="50">
        <v>1.7002130636674752E-2</v>
      </c>
      <c r="L53" s="27"/>
    </row>
    <row r="54" spans="2:12" ht="14.4" thickBot="1" x14ac:dyDescent="0.3">
      <c r="B54" s="26"/>
      <c r="C54" s="41" t="s">
        <v>10</v>
      </c>
      <c r="D54" s="21" t="s">
        <v>29</v>
      </c>
      <c r="E54" s="50">
        <v>3.3050016029117057E-2</v>
      </c>
      <c r="F54" s="50">
        <v>3.2417673302277815E-2</v>
      </c>
      <c r="G54" s="50">
        <v>3.2556058705783174E-2</v>
      </c>
      <c r="H54" s="50">
        <v>3.2520093957189571E-2</v>
      </c>
      <c r="I54" s="50">
        <v>3.2038290068631202E-2</v>
      </c>
      <c r="J54" s="50">
        <v>3.2057188803208611E-2</v>
      </c>
      <c r="K54" s="50">
        <v>3.2274904918732861E-2</v>
      </c>
      <c r="L54" s="27"/>
    </row>
    <row r="55" spans="2:12" ht="14.4" thickBot="1" x14ac:dyDescent="0.3">
      <c r="B55" s="26"/>
      <c r="C55" s="41" t="s">
        <v>11</v>
      </c>
      <c r="D55" s="21" t="s">
        <v>24</v>
      </c>
      <c r="E55" s="50">
        <v>0.87338124933497963</v>
      </c>
      <c r="F55" s="50">
        <v>0.87382116842916124</v>
      </c>
      <c r="G55" s="50">
        <v>0.87395559098313791</v>
      </c>
      <c r="H55" s="50">
        <v>0.8741205290412617</v>
      </c>
      <c r="I55" s="50">
        <v>0.87454003704052152</v>
      </c>
      <c r="J55" s="50">
        <v>0.8748072302544937</v>
      </c>
      <c r="K55" s="50">
        <v>0.87492329615097986</v>
      </c>
      <c r="L55" s="27"/>
    </row>
    <row r="56" spans="2:12" ht="14.4" thickBot="1" x14ac:dyDescent="0.3">
      <c r="B56" s="26"/>
      <c r="C56" s="41" t="s">
        <v>11</v>
      </c>
      <c r="D56" s="21" t="s">
        <v>30</v>
      </c>
      <c r="E56" s="50">
        <v>0</v>
      </c>
      <c r="F56" s="50">
        <v>0</v>
      </c>
      <c r="G56" s="50">
        <v>0</v>
      </c>
      <c r="H56" s="50">
        <v>0</v>
      </c>
      <c r="I56" s="50">
        <v>0</v>
      </c>
      <c r="J56" s="50">
        <v>0</v>
      </c>
      <c r="K56" s="50">
        <v>0</v>
      </c>
      <c r="L56" s="27"/>
    </row>
    <row r="57" spans="2:12" ht="14.4" thickBot="1" x14ac:dyDescent="0.3">
      <c r="B57" s="26"/>
      <c r="C57" s="41" t="s">
        <v>11</v>
      </c>
      <c r="D57" s="21" t="s">
        <v>35</v>
      </c>
      <c r="E57" s="50">
        <v>6.6037537598553006E-3</v>
      </c>
      <c r="F57" s="50">
        <v>6.7887558146527338E-3</v>
      </c>
      <c r="G57" s="50">
        <v>6.8092317478227948E-3</v>
      </c>
      <c r="H57" s="50">
        <v>6.8444572761161412E-3</v>
      </c>
      <c r="I57" s="50">
        <v>6.955799836243835E-3</v>
      </c>
      <c r="J57" s="50">
        <v>6.9617201467761488E-3</v>
      </c>
      <c r="K57" s="50">
        <v>6.9577842246264952E-3</v>
      </c>
      <c r="L57" s="27"/>
    </row>
    <row r="58" spans="2:12" ht="14.4" thickBot="1" x14ac:dyDescent="0.3">
      <c r="B58" s="26"/>
      <c r="C58" s="41" t="s">
        <v>11</v>
      </c>
      <c r="D58" s="21" t="s">
        <v>25</v>
      </c>
      <c r="E58" s="50">
        <v>3.0281096324464674E-2</v>
      </c>
      <c r="F58" s="50">
        <v>3.1853053312359228E-2</v>
      </c>
      <c r="G58" s="50">
        <v>3.1876367080361394E-2</v>
      </c>
      <c r="H58" s="50">
        <v>3.2043608825841258E-2</v>
      </c>
      <c r="I58" s="50">
        <v>3.2767225535208E-2</v>
      </c>
      <c r="J58" s="50">
        <v>3.2441177564628033E-2</v>
      </c>
      <c r="K58" s="50">
        <v>3.2209138465600466E-2</v>
      </c>
      <c r="L58" s="27"/>
    </row>
    <row r="59" spans="2:12" ht="14.4" thickBot="1" x14ac:dyDescent="0.3">
      <c r="B59" s="26"/>
      <c r="C59" s="41" t="s">
        <v>11</v>
      </c>
      <c r="D59" s="21" t="s">
        <v>37</v>
      </c>
      <c r="E59" s="50">
        <v>0</v>
      </c>
      <c r="F59" s="50">
        <v>0</v>
      </c>
      <c r="G59" s="50">
        <v>0</v>
      </c>
      <c r="H59" s="50">
        <v>0</v>
      </c>
      <c r="I59" s="50">
        <v>0</v>
      </c>
      <c r="J59" s="50">
        <v>0</v>
      </c>
      <c r="K59" s="50">
        <v>0</v>
      </c>
      <c r="L59" s="27"/>
    </row>
    <row r="60" spans="2:12" ht="14.4" thickBot="1" x14ac:dyDescent="0.3">
      <c r="B60" s="26"/>
      <c r="C60" s="41" t="s">
        <v>11</v>
      </c>
      <c r="D60" s="21" t="s">
        <v>31</v>
      </c>
      <c r="E60" s="50">
        <v>8.2807301082483357E-3</v>
      </c>
      <c r="F60" s="50">
        <v>8.2099152701956418E-3</v>
      </c>
      <c r="G60" s="50">
        <v>8.2095662610651085E-3</v>
      </c>
      <c r="H60" s="50">
        <v>8.2086076708963989E-3</v>
      </c>
      <c r="I60" s="50">
        <v>8.1691595100982246E-3</v>
      </c>
      <c r="J60" s="50">
        <v>8.166791665567141E-3</v>
      </c>
      <c r="K60" s="50">
        <v>8.1799331651858358E-3</v>
      </c>
      <c r="L60" s="27"/>
    </row>
    <row r="61" spans="2:12" ht="14.4" thickBot="1" x14ac:dyDescent="0.3">
      <c r="B61" s="26"/>
      <c r="C61" s="41" t="s">
        <v>11</v>
      </c>
      <c r="D61" s="21" t="s">
        <v>26</v>
      </c>
      <c r="E61" s="50">
        <v>4.752956594400274E-2</v>
      </c>
      <c r="F61" s="50">
        <v>4.5831369838013752E-2</v>
      </c>
      <c r="G61" s="50">
        <v>4.5681516598500567E-2</v>
      </c>
      <c r="H61" s="50">
        <v>4.5373370035563992E-2</v>
      </c>
      <c r="I61" s="50">
        <v>4.4401402619319616E-2</v>
      </c>
      <c r="J61" s="50">
        <v>4.445112028064066E-2</v>
      </c>
      <c r="K61" s="50">
        <v>4.4523180631581442E-2</v>
      </c>
      <c r="L61" s="27"/>
    </row>
    <row r="62" spans="2:12" ht="14.4" thickBot="1" x14ac:dyDescent="0.3">
      <c r="B62" s="26"/>
      <c r="C62" s="41" t="s">
        <v>11</v>
      </c>
      <c r="D62" s="21" t="s">
        <v>27</v>
      </c>
      <c r="E62" s="50">
        <v>2.9498903795846273E-5</v>
      </c>
      <c r="F62" s="50">
        <v>2.9761865545257166E-5</v>
      </c>
      <c r="G62" s="50">
        <v>2.9807018817055625E-5</v>
      </c>
      <c r="H62" s="50">
        <v>2.9865262790438871E-5</v>
      </c>
      <c r="I62" s="50">
        <v>3.0082694823740316E-5</v>
      </c>
      <c r="J62" s="50">
        <v>3.019316267958747E-5</v>
      </c>
      <c r="K62" s="50">
        <v>3.0215709927888799E-5</v>
      </c>
      <c r="L62" s="27"/>
    </row>
    <row r="63" spans="2:12" ht="14.4" thickBot="1" x14ac:dyDescent="0.3">
      <c r="B63" s="26"/>
      <c r="C63" s="41" t="s">
        <v>11</v>
      </c>
      <c r="D63" s="21" t="s">
        <v>28</v>
      </c>
      <c r="E63" s="50">
        <v>1.0889567014806074E-2</v>
      </c>
      <c r="F63" s="50">
        <v>1.0849423927847159E-2</v>
      </c>
      <c r="G63" s="50">
        <v>1.0838306559167491E-2</v>
      </c>
      <c r="H63" s="50">
        <v>1.0813839575948569E-2</v>
      </c>
      <c r="I63" s="50">
        <v>1.0791987617804614E-2</v>
      </c>
      <c r="J63" s="50">
        <v>1.0804877252575971E-2</v>
      </c>
      <c r="K63" s="50">
        <v>1.0792993369167989E-2</v>
      </c>
      <c r="L63" s="27"/>
    </row>
    <row r="64" spans="2:12" ht="14.4" thickBot="1" x14ac:dyDescent="0.3">
      <c r="B64" s="26"/>
      <c r="C64" s="41" t="s">
        <v>11</v>
      </c>
      <c r="D64" s="21" t="s">
        <v>29</v>
      </c>
      <c r="E64" s="50">
        <v>2.3004538609847389E-2</v>
      </c>
      <c r="F64" s="50">
        <v>2.2616551542224937E-2</v>
      </c>
      <c r="G64" s="50">
        <v>2.2599613751127637E-2</v>
      </c>
      <c r="H64" s="50">
        <v>2.2565722311581424E-2</v>
      </c>
      <c r="I64" s="50">
        <v>2.2344305145980368E-2</v>
      </c>
      <c r="J64" s="50">
        <v>2.2336889672638898E-2</v>
      </c>
      <c r="K64" s="50">
        <v>2.2383458282930254E-2</v>
      </c>
      <c r="L64" s="27"/>
    </row>
    <row r="65" spans="2:12" ht="14.4" thickBot="1" x14ac:dyDescent="0.3">
      <c r="B65" s="26"/>
      <c r="C65" s="41" t="s">
        <v>12</v>
      </c>
      <c r="D65" s="21" t="s">
        <v>24</v>
      </c>
      <c r="E65" s="50">
        <v>0.46036453301426233</v>
      </c>
      <c r="F65" s="50">
        <v>0.46376460662042812</v>
      </c>
      <c r="G65" s="50">
        <v>0.45943685462647127</v>
      </c>
      <c r="H65" s="50">
        <v>0.45076718527910958</v>
      </c>
      <c r="I65" s="50">
        <v>0.43825917022223043</v>
      </c>
      <c r="J65" s="50">
        <v>0.43445153572574235</v>
      </c>
      <c r="K65" s="50">
        <v>0.42991235959678648</v>
      </c>
      <c r="L65" s="27"/>
    </row>
    <row r="66" spans="2:12" ht="14.4" thickBot="1" x14ac:dyDescent="0.3">
      <c r="B66" s="26"/>
      <c r="C66" s="41" t="s">
        <v>12</v>
      </c>
      <c r="D66" s="21" t="s">
        <v>33</v>
      </c>
      <c r="E66" s="50">
        <v>3.5354251620968994E-4</v>
      </c>
      <c r="F66" s="50">
        <v>4.0489489852940555E-4</v>
      </c>
      <c r="G66" s="50">
        <v>4.8738061037006047E-4</v>
      </c>
      <c r="H66" s="50">
        <v>6.2723422503397838E-4</v>
      </c>
      <c r="I66" s="50">
        <v>8.0756057146615394E-4</v>
      </c>
      <c r="J66" s="50">
        <v>1.0173726992430711E-3</v>
      </c>
      <c r="K66" s="50">
        <v>1.2272544916633816E-3</v>
      </c>
      <c r="L66" s="27"/>
    </row>
    <row r="67" spans="2:12" ht="14.4" thickBot="1" x14ac:dyDescent="0.3">
      <c r="B67" s="26"/>
      <c r="C67" s="41" t="s">
        <v>12</v>
      </c>
      <c r="D67" s="21" t="s">
        <v>30</v>
      </c>
      <c r="E67" s="50">
        <v>4.0953827008449073E-2</v>
      </c>
      <c r="F67" s="50">
        <v>3.9600579686760923E-2</v>
      </c>
      <c r="G67" s="50">
        <v>3.9421749292145411E-2</v>
      </c>
      <c r="H67" s="50">
        <v>3.8863014593202135E-2</v>
      </c>
      <c r="I67" s="50">
        <v>3.8014542619711156E-2</v>
      </c>
      <c r="J67" s="50">
        <v>3.7643118686935997E-2</v>
      </c>
      <c r="K67" s="50">
        <v>3.7165613790801189E-2</v>
      </c>
      <c r="L67" s="27"/>
    </row>
    <row r="68" spans="2:12" ht="14.4" thickBot="1" x14ac:dyDescent="0.3">
      <c r="B68" s="26"/>
      <c r="C68" s="41" t="s">
        <v>12</v>
      </c>
      <c r="D68" s="21" t="s">
        <v>34</v>
      </c>
      <c r="E68" s="50">
        <v>2.2122382194601046E-4</v>
      </c>
      <c r="F68" s="50">
        <v>6.6679088149237302E-4</v>
      </c>
      <c r="G68" s="50">
        <v>1.5816792319083462E-3</v>
      </c>
      <c r="H68" s="50">
        <v>3.0307455320329624E-3</v>
      </c>
      <c r="I68" s="50">
        <v>4.8384620607896493E-3</v>
      </c>
      <c r="J68" s="50">
        <v>7.341739942023754E-3</v>
      </c>
      <c r="K68" s="50">
        <v>9.8274566381117961E-3</v>
      </c>
      <c r="L68" s="27"/>
    </row>
    <row r="69" spans="2:12" ht="14.4" thickBot="1" x14ac:dyDescent="0.3">
      <c r="B69" s="26"/>
      <c r="C69" s="41" t="s">
        <v>12</v>
      </c>
      <c r="D69" s="21" t="s">
        <v>35</v>
      </c>
      <c r="E69" s="50">
        <v>4.4449744012012647E-2</v>
      </c>
      <c r="F69" s="50">
        <v>4.9331040052169366E-2</v>
      </c>
      <c r="G69" s="50">
        <v>4.9086251798061628E-2</v>
      </c>
      <c r="H69" s="50">
        <v>4.9030085393943344E-2</v>
      </c>
      <c r="I69" s="50">
        <v>4.8998906631412556E-2</v>
      </c>
      <c r="J69" s="50">
        <v>4.9292256363360647E-2</v>
      </c>
      <c r="K69" s="50">
        <v>4.964755913885089E-2</v>
      </c>
      <c r="L69" s="27"/>
    </row>
    <row r="70" spans="2:12" ht="14.4" thickBot="1" x14ac:dyDescent="0.3">
      <c r="B70" s="26"/>
      <c r="C70" s="41" t="s">
        <v>12</v>
      </c>
      <c r="D70" s="21" t="s">
        <v>25</v>
      </c>
      <c r="E70" s="50">
        <v>0.26797698502780076</v>
      </c>
      <c r="F70" s="50">
        <v>0.2644764677852493</v>
      </c>
      <c r="G70" s="50">
        <v>0.26938194886004913</v>
      </c>
      <c r="H70" s="50">
        <v>0.28010694668954089</v>
      </c>
      <c r="I70" s="50">
        <v>0.29605949398919446</v>
      </c>
      <c r="J70" s="50">
        <v>0.2986867224755817</v>
      </c>
      <c r="K70" s="50">
        <v>0.3025766538945765</v>
      </c>
      <c r="L70" s="27"/>
    </row>
    <row r="71" spans="2:12" ht="14.4" thickBot="1" x14ac:dyDescent="0.3">
      <c r="B71" s="26"/>
      <c r="C71" s="41" t="s">
        <v>12</v>
      </c>
      <c r="D71" s="21" t="s">
        <v>31</v>
      </c>
      <c r="E71" s="50">
        <v>0.15923836198946142</v>
      </c>
      <c r="F71" s="50">
        <v>0.15098769018210867</v>
      </c>
      <c r="G71" s="50">
        <v>0.15038786886654543</v>
      </c>
      <c r="H71" s="50">
        <v>0.14800979147058987</v>
      </c>
      <c r="I71" s="50">
        <v>0.14432614707397692</v>
      </c>
      <c r="J71" s="50">
        <v>0.14260994014880685</v>
      </c>
      <c r="K71" s="50">
        <v>0.14035026965576564</v>
      </c>
      <c r="L71" s="27"/>
    </row>
    <row r="72" spans="2:12" ht="14.4" thickBot="1" x14ac:dyDescent="0.3">
      <c r="B72" s="26"/>
      <c r="C72" s="41" t="s">
        <v>12</v>
      </c>
      <c r="D72" s="21" t="s">
        <v>26</v>
      </c>
      <c r="E72" s="50">
        <v>8.2918805086258946E-3</v>
      </c>
      <c r="F72" s="50">
        <v>1.0516007822636933E-2</v>
      </c>
      <c r="G72" s="50">
        <v>1.019560111464638E-2</v>
      </c>
      <c r="H72" s="50">
        <v>9.7672284004525385E-3</v>
      </c>
      <c r="I72" s="50">
        <v>9.1750536180606624E-3</v>
      </c>
      <c r="J72" s="50">
        <v>9.3311629071258454E-3</v>
      </c>
      <c r="K72" s="50">
        <v>9.5134897494331839E-3</v>
      </c>
      <c r="L72" s="27"/>
    </row>
    <row r="73" spans="2:12" ht="14.4" thickBot="1" x14ac:dyDescent="0.3">
      <c r="B73" s="26"/>
      <c r="C73" s="41" t="s">
        <v>12</v>
      </c>
      <c r="D73" s="21" t="s">
        <v>27</v>
      </c>
      <c r="E73" s="50">
        <v>1.8149902101232185E-2</v>
      </c>
      <c r="F73" s="50">
        <v>2.0251922070624862E-2</v>
      </c>
      <c r="G73" s="50">
        <v>2.0020665599802409E-2</v>
      </c>
      <c r="H73" s="50">
        <v>1.9797768416094673E-2</v>
      </c>
      <c r="I73" s="50">
        <v>1.9520663213158086E-2</v>
      </c>
      <c r="J73" s="50">
        <v>1.9626151051179788E-2</v>
      </c>
      <c r="K73" s="50">
        <v>1.9779343044010932E-2</v>
      </c>
      <c r="L73" s="27"/>
    </row>
    <row r="74" spans="2:12" ht="14.4" thickBot="1" x14ac:dyDescent="0.3">
      <c r="B74" s="26"/>
      <c r="C74" s="41" t="s">
        <v>13</v>
      </c>
      <c r="D74" s="21" t="s">
        <v>24</v>
      </c>
      <c r="E74" s="50">
        <v>0.77008942828842131</v>
      </c>
      <c r="F74" s="50">
        <v>0.76831049438301746</v>
      </c>
      <c r="G74" s="50">
        <v>0.76992180129428522</v>
      </c>
      <c r="H74" s="50">
        <v>0.76955852654113366</v>
      </c>
      <c r="I74" s="50">
        <v>0.76598834619748857</v>
      </c>
      <c r="J74" s="50">
        <v>0.76842051031967618</v>
      </c>
      <c r="K74" s="50">
        <v>0.76905731962764134</v>
      </c>
      <c r="L74" s="27"/>
    </row>
    <row r="75" spans="2:12" ht="14.4" thickBot="1" x14ac:dyDescent="0.3">
      <c r="B75" s="26"/>
      <c r="C75" s="41" t="s">
        <v>13</v>
      </c>
      <c r="D75" s="21" t="s">
        <v>30</v>
      </c>
      <c r="E75" s="50">
        <v>0</v>
      </c>
      <c r="F75" s="50">
        <v>0</v>
      </c>
      <c r="G75" s="50">
        <v>0</v>
      </c>
      <c r="H75" s="50">
        <v>0</v>
      </c>
      <c r="I75" s="50">
        <v>0</v>
      </c>
      <c r="J75" s="50">
        <v>0</v>
      </c>
      <c r="K75" s="50">
        <v>0</v>
      </c>
      <c r="L75" s="27"/>
    </row>
    <row r="76" spans="2:12" ht="14.4" thickBot="1" x14ac:dyDescent="0.3">
      <c r="B76" s="26"/>
      <c r="C76" s="41" t="s">
        <v>13</v>
      </c>
      <c r="D76" s="21" t="s">
        <v>34</v>
      </c>
      <c r="E76" s="50">
        <v>0</v>
      </c>
      <c r="F76" s="50">
        <v>0</v>
      </c>
      <c r="G76" s="50">
        <v>0</v>
      </c>
      <c r="H76" s="50">
        <v>0</v>
      </c>
      <c r="I76" s="50">
        <v>0</v>
      </c>
      <c r="J76" s="50">
        <v>0</v>
      </c>
      <c r="K76" s="50">
        <v>0</v>
      </c>
      <c r="L76" s="27"/>
    </row>
    <row r="77" spans="2:12" ht="14.4" thickBot="1" x14ac:dyDescent="0.3">
      <c r="B77" s="26"/>
      <c r="C77" s="41" t="s">
        <v>13</v>
      </c>
      <c r="D77" s="21" t="s">
        <v>35</v>
      </c>
      <c r="E77" s="50">
        <v>3.2075931215977335E-3</v>
      </c>
      <c r="F77" s="50">
        <v>3.2727792924650135E-3</v>
      </c>
      <c r="G77" s="50">
        <v>3.3182341763732326E-3</v>
      </c>
      <c r="H77" s="50">
        <v>3.4064559537778536E-3</v>
      </c>
      <c r="I77" s="50">
        <v>3.5369725648497614E-3</v>
      </c>
      <c r="J77" s="50">
        <v>3.5608415327156246E-3</v>
      </c>
      <c r="K77" s="50">
        <v>3.593712327823901E-3</v>
      </c>
      <c r="L77" s="27"/>
    </row>
    <row r="78" spans="2:12" ht="14.4" thickBot="1" x14ac:dyDescent="0.3">
      <c r="B78" s="26"/>
      <c r="C78" s="41" t="s">
        <v>13</v>
      </c>
      <c r="D78" s="21" t="s">
        <v>25</v>
      </c>
      <c r="E78" s="50">
        <v>0.1797181253350198</v>
      </c>
      <c r="F78" s="50">
        <v>0.1816697383314485</v>
      </c>
      <c r="G78" s="50">
        <v>0.18029290283006452</v>
      </c>
      <c r="H78" s="50">
        <v>0.18113526774372191</v>
      </c>
      <c r="I78" s="50">
        <v>0.18536507634724847</v>
      </c>
      <c r="J78" s="50">
        <v>0.18325560094247473</v>
      </c>
      <c r="K78" s="50">
        <v>0.18280405677864758</v>
      </c>
      <c r="L78" s="27"/>
    </row>
    <row r="79" spans="2:12" ht="14.4" thickBot="1" x14ac:dyDescent="0.3">
      <c r="B79" s="26"/>
      <c r="C79" s="41" t="s">
        <v>13</v>
      </c>
      <c r="D79" s="21" t="s">
        <v>31</v>
      </c>
      <c r="E79" s="50">
        <v>2.8188630004738497E-2</v>
      </c>
      <c r="F79" s="50">
        <v>2.8039030982582241E-2</v>
      </c>
      <c r="G79" s="50">
        <v>2.7786739221435333E-2</v>
      </c>
      <c r="H79" s="50">
        <v>2.7189485664278621E-2</v>
      </c>
      <c r="I79" s="50">
        <v>2.6335963427106882E-2</v>
      </c>
      <c r="J79" s="50">
        <v>2.58687386956345E-2</v>
      </c>
      <c r="K79" s="50">
        <v>2.566154394753186E-2</v>
      </c>
      <c r="L79" s="27"/>
    </row>
    <row r="80" spans="2:12" ht="14.4" thickBot="1" x14ac:dyDescent="0.3">
      <c r="B80" s="26"/>
      <c r="C80" s="41" t="s">
        <v>13</v>
      </c>
      <c r="D80" s="21" t="s">
        <v>26</v>
      </c>
      <c r="E80" s="50">
        <v>5.3914162989164745E-3</v>
      </c>
      <c r="F80" s="50">
        <v>5.2869177412566077E-3</v>
      </c>
      <c r="G80" s="50">
        <v>5.1421639667730548E-3</v>
      </c>
      <c r="H80" s="50">
        <v>4.8461987375026886E-3</v>
      </c>
      <c r="I80" s="50">
        <v>4.4393698698157605E-3</v>
      </c>
      <c r="J80" s="50">
        <v>4.2357611570834107E-3</v>
      </c>
      <c r="K80" s="50">
        <v>4.1232210716537357E-3</v>
      </c>
      <c r="L80" s="27"/>
    </row>
    <row r="81" spans="2:12" ht="14.4" thickBot="1" x14ac:dyDescent="0.3">
      <c r="B81" s="26"/>
      <c r="C81" s="41" t="s">
        <v>13</v>
      </c>
      <c r="D81" s="21" t="s">
        <v>27</v>
      </c>
      <c r="E81" s="50">
        <v>1.3404806951306148E-2</v>
      </c>
      <c r="F81" s="50">
        <v>1.3421039269230307E-2</v>
      </c>
      <c r="G81" s="50">
        <v>1.3538158511068607E-2</v>
      </c>
      <c r="H81" s="50">
        <v>1.3864065359585551E-2</v>
      </c>
      <c r="I81" s="50">
        <v>1.4334271593490782E-2</v>
      </c>
      <c r="J81" s="50">
        <v>1.4658547352415547E-2</v>
      </c>
      <c r="K81" s="50">
        <v>1.4760146246701678E-2</v>
      </c>
      <c r="L81" s="27"/>
    </row>
    <row r="82" spans="2:12" ht="14.4" thickBot="1" x14ac:dyDescent="0.3">
      <c r="B82" s="26"/>
      <c r="C82" s="41" t="s">
        <v>14</v>
      </c>
      <c r="D82" s="21" t="s">
        <v>24</v>
      </c>
      <c r="E82" s="50">
        <v>6.9286708202699249E-2</v>
      </c>
      <c r="F82" s="50">
        <v>6.9601333624737458E-2</v>
      </c>
      <c r="G82" s="50">
        <v>6.9675384788806582E-2</v>
      </c>
      <c r="H82" s="50">
        <v>6.968868003502153E-2</v>
      </c>
      <c r="I82" s="50">
        <v>6.951120773915706E-2</v>
      </c>
      <c r="J82" s="50">
        <v>6.9420196440322726E-2</v>
      </c>
      <c r="K82" s="50">
        <v>6.9417296305638421E-2</v>
      </c>
      <c r="L82" s="27"/>
    </row>
    <row r="83" spans="2:12" ht="14.4" thickBot="1" x14ac:dyDescent="0.3">
      <c r="B83" s="26"/>
      <c r="C83" s="41" t="s">
        <v>14</v>
      </c>
      <c r="D83" s="21" t="s">
        <v>33</v>
      </c>
      <c r="E83" s="50">
        <v>6.6581996106608498E-5</v>
      </c>
      <c r="F83" s="50">
        <v>6.48035649396775E-5</v>
      </c>
      <c r="G83" s="50">
        <v>6.5330252330003232E-5</v>
      </c>
      <c r="H83" s="50">
        <v>6.6441939155350611E-5</v>
      </c>
      <c r="I83" s="50">
        <v>6.8246586118811035E-5</v>
      </c>
      <c r="J83" s="50">
        <v>6.910273572161673E-5</v>
      </c>
      <c r="K83" s="50">
        <v>7.0299617496005635E-5</v>
      </c>
      <c r="L83" s="27"/>
    </row>
    <row r="84" spans="2:12" ht="14.4" thickBot="1" x14ac:dyDescent="0.3">
      <c r="B84" s="26"/>
      <c r="C84" s="41" t="s">
        <v>14</v>
      </c>
      <c r="D84" s="21" t="s">
        <v>30</v>
      </c>
      <c r="E84" s="50">
        <v>7.9114479422441403E-2</v>
      </c>
      <c r="F84" s="50">
        <v>7.8752454198136909E-2</v>
      </c>
      <c r="G84" s="50">
        <v>7.8644117538335903E-2</v>
      </c>
      <c r="H84" s="50">
        <v>7.8521407734356619E-2</v>
      </c>
      <c r="I84" s="50">
        <v>7.848196793063196E-2</v>
      </c>
      <c r="J84" s="50">
        <v>7.8559459342201682E-2</v>
      </c>
      <c r="K84" s="50">
        <v>7.8554153780121191E-2</v>
      </c>
      <c r="L84" s="27"/>
    </row>
    <row r="85" spans="2:12" ht="14.4" thickBot="1" x14ac:dyDescent="0.3">
      <c r="B85" s="26"/>
      <c r="C85" s="41" t="s">
        <v>14</v>
      </c>
      <c r="D85" s="21" t="s">
        <v>34</v>
      </c>
      <c r="E85" s="50">
        <v>1.1474500847063909E-4</v>
      </c>
      <c r="F85" s="50">
        <v>1.1863397802554194E-4</v>
      </c>
      <c r="G85" s="50">
        <v>1.3203956357965349E-4</v>
      </c>
      <c r="H85" s="50">
        <v>1.6184540345062854E-4</v>
      </c>
      <c r="I85" s="50">
        <v>2.2119219637796965E-4</v>
      </c>
      <c r="J85" s="50">
        <v>3.3117659006124956E-4</v>
      </c>
      <c r="K85" s="50">
        <v>4.6583169036549989E-4</v>
      </c>
      <c r="L85" s="27"/>
    </row>
    <row r="86" spans="2:12" ht="14.4" thickBot="1" x14ac:dyDescent="0.3">
      <c r="B86" s="26"/>
      <c r="C86" s="41" t="s">
        <v>14</v>
      </c>
      <c r="D86" s="21" t="s">
        <v>35</v>
      </c>
      <c r="E86" s="50">
        <v>6.954009317867145E-2</v>
      </c>
      <c r="F86" s="50">
        <v>7.3493482920230779E-2</v>
      </c>
      <c r="G86" s="50">
        <v>7.4828816432000414E-2</v>
      </c>
      <c r="H86" s="50">
        <v>7.6594793286458351E-2</v>
      </c>
      <c r="I86" s="50">
        <v>7.7814125826098743E-2</v>
      </c>
      <c r="J86" s="50">
        <v>7.6943764803394987E-2</v>
      </c>
      <c r="K86" s="50">
        <v>7.6965867789754103E-2</v>
      </c>
      <c r="L86" s="27"/>
    </row>
    <row r="87" spans="2:12" ht="14.4" thickBot="1" x14ac:dyDescent="0.3">
      <c r="B87" s="26"/>
      <c r="C87" s="41" t="s">
        <v>14</v>
      </c>
      <c r="D87" s="21" t="s">
        <v>25</v>
      </c>
      <c r="E87" s="50">
        <v>9.2455270072008114E-2</v>
      </c>
      <c r="F87" s="50">
        <v>9.5576316905844325E-2</v>
      </c>
      <c r="G87" s="50">
        <v>9.685285187235948E-2</v>
      </c>
      <c r="H87" s="50">
        <v>9.908801266178062E-2</v>
      </c>
      <c r="I87" s="50">
        <v>0.10187121475408473</v>
      </c>
      <c r="J87" s="50">
        <v>0.10136884892527406</v>
      </c>
      <c r="K87" s="50">
        <v>0.10144134927805329</v>
      </c>
      <c r="L87" s="27"/>
    </row>
    <row r="88" spans="2:12" ht="14.4" thickBot="1" x14ac:dyDescent="0.3">
      <c r="B88" s="26"/>
      <c r="C88" s="41" t="s">
        <v>14</v>
      </c>
      <c r="D88" s="21" t="s">
        <v>37</v>
      </c>
      <c r="E88" s="50">
        <v>3.9427640584092358E-2</v>
      </c>
      <c r="F88" s="50">
        <v>4.078656324068284E-2</v>
      </c>
      <c r="G88" s="50">
        <v>4.0941501550757271E-2</v>
      </c>
      <c r="H88" s="50">
        <v>4.0508314778095196E-2</v>
      </c>
      <c r="I88" s="50">
        <v>3.878640344516638E-2</v>
      </c>
      <c r="J88" s="50">
        <v>3.8317131593298984E-2</v>
      </c>
      <c r="K88" s="50">
        <v>3.8247940714853212E-2</v>
      </c>
      <c r="L88" s="27"/>
    </row>
    <row r="89" spans="2:12" ht="14.4" thickBot="1" x14ac:dyDescent="0.3">
      <c r="B89" s="26"/>
      <c r="C89" s="41" t="s">
        <v>14</v>
      </c>
      <c r="D89" s="21" t="s">
        <v>31</v>
      </c>
      <c r="E89" s="50">
        <v>0.64623305009222121</v>
      </c>
      <c r="F89" s="50">
        <v>0.63771533771250133</v>
      </c>
      <c r="G89" s="50">
        <v>0.63495410289645005</v>
      </c>
      <c r="H89" s="50">
        <v>0.63150597545380749</v>
      </c>
      <c r="I89" s="50">
        <v>0.62954538466373799</v>
      </c>
      <c r="J89" s="50">
        <v>0.63133483165676474</v>
      </c>
      <c r="K89" s="50">
        <v>0.63118837378116077</v>
      </c>
      <c r="L89" s="27"/>
    </row>
    <row r="90" spans="2:12" ht="14.4" thickBot="1" x14ac:dyDescent="0.3">
      <c r="B90" s="26"/>
      <c r="C90" s="41" t="s">
        <v>14</v>
      </c>
      <c r="D90" s="21" t="s">
        <v>26</v>
      </c>
      <c r="E90" s="50">
        <v>3.7614314432890179E-3</v>
      </c>
      <c r="F90" s="50">
        <v>3.8910738549011292E-3</v>
      </c>
      <c r="G90" s="50">
        <v>3.9058551053804983E-3</v>
      </c>
      <c r="H90" s="50">
        <v>3.8645287078743437E-3</v>
      </c>
      <c r="I90" s="50">
        <v>3.7002568586263496E-3</v>
      </c>
      <c r="J90" s="50">
        <v>3.6554879129599253E-3</v>
      </c>
      <c r="K90" s="50">
        <v>3.6488870425573556E-3</v>
      </c>
      <c r="L90" s="27"/>
    </row>
    <row r="91" spans="2:12" ht="14.4" thickBot="1" x14ac:dyDescent="0.3">
      <c r="B91" s="26"/>
      <c r="C91" s="41" t="s">
        <v>15</v>
      </c>
      <c r="D91" s="21" t="s">
        <v>25</v>
      </c>
      <c r="E91" s="50">
        <v>0.11295544262135984</v>
      </c>
      <c r="F91" s="50">
        <v>0.11102842058537497</v>
      </c>
      <c r="G91" s="50">
        <v>0.1141278589700337</v>
      </c>
      <c r="H91" s="50">
        <v>0.1221475146640139</v>
      </c>
      <c r="I91" s="50">
        <v>0.12620715277486921</v>
      </c>
      <c r="J91" s="50">
        <v>0.12851829853995331</v>
      </c>
      <c r="K91" s="50">
        <v>0.12864121183567501</v>
      </c>
      <c r="L91" s="27"/>
    </row>
    <row r="92" spans="2:12" ht="14.4" thickBot="1" x14ac:dyDescent="0.3">
      <c r="B92" s="26"/>
      <c r="C92" s="41" t="s">
        <v>15</v>
      </c>
      <c r="D92" s="21" t="s">
        <v>31</v>
      </c>
      <c r="E92" s="50">
        <v>0.88704455737864019</v>
      </c>
      <c r="F92" s="50">
        <v>0.88897157941462501</v>
      </c>
      <c r="G92" s="50">
        <v>0.88587214102996625</v>
      </c>
      <c r="H92" s="50">
        <v>0.87785248533598614</v>
      </c>
      <c r="I92" s="50">
        <v>0.87379284722513073</v>
      </c>
      <c r="J92" s="50">
        <v>0.87148170146004655</v>
      </c>
      <c r="K92" s="50">
        <v>0.8713587881643251</v>
      </c>
      <c r="L92" s="27"/>
    </row>
    <row r="93" spans="2:12" ht="14.4" thickBot="1" x14ac:dyDescent="0.3">
      <c r="B93" s="26"/>
      <c r="C93" s="41" t="s">
        <v>16</v>
      </c>
      <c r="D93" s="21" t="s">
        <v>30</v>
      </c>
      <c r="E93" s="50">
        <v>0.70381229333277895</v>
      </c>
      <c r="F93" s="50">
        <v>0.70552127056022751</v>
      </c>
      <c r="G93" s="50">
        <v>0.69847663825196915</v>
      </c>
      <c r="H93" s="50">
        <v>0.68497705240882478</v>
      </c>
      <c r="I93" s="50">
        <v>0.67654045304519372</v>
      </c>
      <c r="J93" s="50">
        <v>0.67194411556749134</v>
      </c>
      <c r="K93" s="50">
        <v>0.66877799351224387</v>
      </c>
      <c r="L93" s="27"/>
    </row>
    <row r="94" spans="2:12" ht="14.4" thickBot="1" x14ac:dyDescent="0.3">
      <c r="B94" s="26"/>
      <c r="C94" s="41" t="s">
        <v>16</v>
      </c>
      <c r="D94" s="21" t="s">
        <v>25</v>
      </c>
      <c r="E94" s="50">
        <v>0.25136245632646376</v>
      </c>
      <c r="F94" s="50">
        <v>0.24938788602420134</v>
      </c>
      <c r="G94" s="50">
        <v>0.25696231132069874</v>
      </c>
      <c r="H94" s="50">
        <v>0.2716185430983849</v>
      </c>
      <c r="I94" s="50">
        <v>0.28081890294186646</v>
      </c>
      <c r="J94" s="50">
        <v>0.28583715869355397</v>
      </c>
      <c r="K94" s="50">
        <v>0.28926210494509769</v>
      </c>
      <c r="L94" s="27"/>
    </row>
    <row r="95" spans="2:12" ht="14.4" thickBot="1" x14ac:dyDescent="0.3">
      <c r="B95" s="26"/>
      <c r="C95" s="41" t="s">
        <v>16</v>
      </c>
      <c r="D95" s="21" t="s">
        <v>31</v>
      </c>
      <c r="E95" s="50">
        <v>4.4825250340757301E-2</v>
      </c>
      <c r="F95" s="50">
        <v>4.5090843415571229E-2</v>
      </c>
      <c r="G95" s="50">
        <v>4.4561050427332126E-2</v>
      </c>
      <c r="H95" s="50">
        <v>4.3404404492790261E-2</v>
      </c>
      <c r="I95" s="50">
        <v>4.2640644012939648E-2</v>
      </c>
      <c r="J95" s="50">
        <v>4.2218725738954584E-2</v>
      </c>
      <c r="K95" s="50">
        <v>4.1959901542658537E-2</v>
      </c>
      <c r="L95" s="27"/>
    </row>
    <row r="96" spans="2:12" ht="14.4" thickBot="1" x14ac:dyDescent="0.3">
      <c r="B96" s="26"/>
      <c r="C96" s="41" t="s">
        <v>17</v>
      </c>
      <c r="D96" s="21" t="s">
        <v>32</v>
      </c>
      <c r="E96" s="50">
        <v>0.12957536472672015</v>
      </c>
      <c r="F96" s="50">
        <v>0.12958326916796706</v>
      </c>
      <c r="G96" s="50">
        <v>0.13035493663660297</v>
      </c>
      <c r="H96" s="50">
        <v>0.13125161670351787</v>
      </c>
      <c r="I96" s="50">
        <v>0.13216614782502872</v>
      </c>
      <c r="J96" s="50">
        <v>0.13203515066240787</v>
      </c>
      <c r="K96" s="50">
        <v>0.13210371839041177</v>
      </c>
      <c r="L96" s="27"/>
    </row>
    <row r="97" spans="2:12" ht="14.4" thickBot="1" x14ac:dyDescent="0.3">
      <c r="B97" s="26"/>
      <c r="C97" s="41" t="s">
        <v>17</v>
      </c>
      <c r="D97" s="21" t="s">
        <v>33</v>
      </c>
      <c r="E97" s="50">
        <v>0.46838509257806971</v>
      </c>
      <c r="F97" s="50">
        <v>0.46828635045994571</v>
      </c>
      <c r="G97" s="50">
        <v>0.45864668960351279</v>
      </c>
      <c r="H97" s="50">
        <v>0.44744537508062643</v>
      </c>
      <c r="I97" s="50">
        <v>0.43602107019742958</v>
      </c>
      <c r="J97" s="50">
        <v>0.43765750310101798</v>
      </c>
      <c r="K97" s="50">
        <v>0.43680099012693829</v>
      </c>
      <c r="L97" s="27"/>
    </row>
    <row r="98" spans="2:12" ht="14.4" thickBot="1" x14ac:dyDescent="0.3">
      <c r="B98" s="26"/>
      <c r="C98" s="41" t="s">
        <v>17</v>
      </c>
      <c r="D98" s="21" t="s">
        <v>34</v>
      </c>
      <c r="E98" s="50">
        <v>0.19093974430844635</v>
      </c>
      <c r="F98" s="50">
        <v>0.19087425154092116</v>
      </c>
      <c r="G98" s="50">
        <v>0.18448055205758557</v>
      </c>
      <c r="H98" s="50">
        <v>0.1770510521189366</v>
      </c>
      <c r="I98" s="50">
        <v>0.16947364465966092</v>
      </c>
      <c r="J98" s="50">
        <v>0.17055902438799</v>
      </c>
      <c r="K98" s="50">
        <v>0.16999089157694783</v>
      </c>
      <c r="L98" s="27"/>
    </row>
    <row r="99" spans="2:12" ht="14.4" thickBot="1" x14ac:dyDescent="0.3">
      <c r="B99" s="26"/>
      <c r="C99" s="41" t="s">
        <v>17</v>
      </c>
      <c r="D99" s="21" t="s">
        <v>35</v>
      </c>
      <c r="E99" s="50">
        <v>0.17419976126128062</v>
      </c>
      <c r="F99" s="50">
        <v>0.17434018771057846</v>
      </c>
      <c r="G99" s="50">
        <v>0.18804928708687471</v>
      </c>
      <c r="H99" s="50">
        <v>0.20397929390566583</v>
      </c>
      <c r="I99" s="50">
        <v>0.22022641192514292</v>
      </c>
      <c r="J99" s="50">
        <v>0.21789909040088123</v>
      </c>
      <c r="K99" s="50">
        <v>0.21911707230776151</v>
      </c>
      <c r="L99" s="27"/>
    </row>
    <row r="100" spans="2:12" ht="14.4" thickBot="1" x14ac:dyDescent="0.3">
      <c r="B100" s="26"/>
      <c r="C100" s="41" t="s">
        <v>17</v>
      </c>
      <c r="D100" s="21" t="s">
        <v>25</v>
      </c>
      <c r="E100" s="50">
        <v>1.5342895488722729E-2</v>
      </c>
      <c r="F100" s="50">
        <v>1.535454602611035E-2</v>
      </c>
      <c r="G100" s="50">
        <v>1.6491897032704338E-2</v>
      </c>
      <c r="H100" s="50">
        <v>1.7813511716740716E-2</v>
      </c>
      <c r="I100" s="50">
        <v>1.9161456631758892E-2</v>
      </c>
      <c r="J100" s="50">
        <v>1.8968455326427228E-2</v>
      </c>
      <c r="K100" s="50">
        <v>1.906965764915345E-2</v>
      </c>
      <c r="L100" s="27"/>
    </row>
    <row r="101" spans="2:12" ht="14.4" thickBot="1" x14ac:dyDescent="0.3">
      <c r="B101" s="26"/>
      <c r="C101" s="41" t="s">
        <v>17</v>
      </c>
      <c r="D101" s="21" t="s">
        <v>31</v>
      </c>
      <c r="E101" s="50">
        <v>2.1557141636760525E-2</v>
      </c>
      <c r="F101" s="50">
        <v>2.1561395094477315E-2</v>
      </c>
      <c r="G101" s="50">
        <v>2.1976637582719529E-2</v>
      </c>
      <c r="H101" s="50">
        <v>2.2459150474512635E-2</v>
      </c>
      <c r="I101" s="50">
        <v>2.2951268760978919E-2</v>
      </c>
      <c r="J101" s="50">
        <v>2.2880776121275759E-2</v>
      </c>
      <c r="K101" s="50">
        <v>2.2917669948787186E-2</v>
      </c>
      <c r="L101" s="27"/>
    </row>
    <row r="102" spans="2:12" ht="14.4" thickBot="1" x14ac:dyDescent="0.3">
      <c r="B102" s="26"/>
      <c r="C102" s="41" t="s">
        <v>18</v>
      </c>
      <c r="D102" s="21" t="s">
        <v>33</v>
      </c>
      <c r="E102" s="50">
        <v>0.92175644848418536</v>
      </c>
      <c r="F102" s="50">
        <v>0.92090119086922917</v>
      </c>
      <c r="G102" s="50">
        <v>0.91359490576904911</v>
      </c>
      <c r="H102" s="50">
        <v>0.90782369417723618</v>
      </c>
      <c r="I102" s="50">
        <v>0.90342935430559912</v>
      </c>
      <c r="J102" s="50">
        <v>0.90707680093126353</v>
      </c>
      <c r="K102" s="50">
        <v>0.90848719263069577</v>
      </c>
      <c r="L102" s="27"/>
    </row>
    <row r="103" spans="2:12" ht="14.4" thickBot="1" x14ac:dyDescent="0.3">
      <c r="B103" s="26"/>
      <c r="C103" s="41" t="s">
        <v>18</v>
      </c>
      <c r="D103" s="21" t="s">
        <v>35</v>
      </c>
      <c r="E103" s="50">
        <v>7.8243551515814705E-2</v>
      </c>
      <c r="F103" s="50">
        <v>7.90988091307709E-2</v>
      </c>
      <c r="G103" s="50">
        <v>8.6405094230950885E-2</v>
      </c>
      <c r="H103" s="50">
        <v>9.2176305822763774E-2</v>
      </c>
      <c r="I103" s="50">
        <v>9.6570645694400881E-2</v>
      </c>
      <c r="J103" s="50">
        <v>9.2923199068736487E-2</v>
      </c>
      <c r="K103" s="50">
        <v>9.1512807369304228E-2</v>
      </c>
      <c r="L103" s="27"/>
    </row>
    <row r="104" spans="2:12" ht="14.4" thickBot="1" x14ac:dyDescent="0.3">
      <c r="B104" s="28"/>
      <c r="C104" s="48"/>
      <c r="D104" s="29"/>
      <c r="E104" s="29"/>
      <c r="F104" s="29"/>
      <c r="G104" s="29"/>
      <c r="H104" s="29"/>
      <c r="I104" s="29"/>
      <c r="J104" s="29"/>
      <c r="K104" s="29"/>
      <c r="L104" s="30"/>
    </row>
    <row r="105" spans="2:12" ht="14.4" thickBot="1" x14ac:dyDescent="0.3"/>
    <row r="106" spans="2:12" x14ac:dyDescent="0.25">
      <c r="B106" s="161"/>
      <c r="C106" s="162"/>
      <c r="D106" s="162"/>
      <c r="E106" s="162"/>
      <c r="F106" s="162"/>
      <c r="G106" s="162"/>
      <c r="H106" s="162"/>
      <c r="I106" s="162"/>
      <c r="J106" s="162"/>
      <c r="K106" s="162"/>
      <c r="L106" s="163"/>
    </row>
    <row r="107" spans="2:12" x14ac:dyDescent="0.25">
      <c r="B107" s="164"/>
      <c r="C107" s="160"/>
      <c r="D107" s="160"/>
      <c r="E107" s="167" t="s">
        <v>168</v>
      </c>
      <c r="F107" s="166"/>
      <c r="G107" s="166"/>
      <c r="H107" s="166"/>
      <c r="I107" s="166"/>
      <c r="J107" s="166"/>
      <c r="K107" s="166"/>
      <c r="L107" s="165"/>
    </row>
    <row r="108" spans="2:12" x14ac:dyDescent="0.25">
      <c r="B108" s="164"/>
      <c r="C108" s="160"/>
      <c r="D108" s="160"/>
      <c r="E108" s="168" t="s">
        <v>88</v>
      </c>
      <c r="F108" s="166"/>
      <c r="G108" s="166"/>
      <c r="H108" s="166"/>
      <c r="I108" s="166"/>
      <c r="J108" s="166"/>
      <c r="K108" s="166"/>
      <c r="L108" s="165"/>
    </row>
    <row r="109" spans="2:12" x14ac:dyDescent="0.25">
      <c r="B109" s="164"/>
      <c r="C109" s="160"/>
      <c r="D109" s="160"/>
      <c r="E109" s="159" t="s">
        <v>169</v>
      </c>
      <c r="F109" s="166"/>
      <c r="G109" s="166"/>
      <c r="H109" s="166"/>
      <c r="I109" s="166"/>
      <c r="J109" s="166"/>
      <c r="K109" s="166"/>
      <c r="L109" s="165"/>
    </row>
    <row r="110" spans="2:12" x14ac:dyDescent="0.25">
      <c r="B110" s="164"/>
      <c r="C110" s="160"/>
      <c r="D110" s="160"/>
      <c r="E110" s="160"/>
      <c r="F110" s="160"/>
      <c r="G110" s="160"/>
      <c r="H110" s="160"/>
      <c r="I110" s="160"/>
      <c r="J110" s="160"/>
      <c r="K110" s="160"/>
      <c r="L110" s="165"/>
    </row>
    <row r="111" spans="2:12" ht="14.4" thickBot="1" x14ac:dyDescent="0.3">
      <c r="B111" s="164"/>
      <c r="C111" s="160"/>
      <c r="D111" s="158" t="s">
        <v>146</v>
      </c>
      <c r="E111" s="49">
        <v>2015</v>
      </c>
      <c r="F111" s="49">
        <v>2016</v>
      </c>
      <c r="G111" s="49">
        <v>2017</v>
      </c>
      <c r="H111" s="49">
        <v>2018</v>
      </c>
      <c r="I111" s="49">
        <v>2019</v>
      </c>
      <c r="J111" s="49">
        <v>2020</v>
      </c>
      <c r="K111" s="49">
        <v>2021</v>
      </c>
      <c r="L111" s="165"/>
    </row>
    <row r="112" spans="2:12" ht="14.4" thickBot="1" x14ac:dyDescent="0.3">
      <c r="B112" s="164"/>
      <c r="C112" s="160"/>
      <c r="D112" s="158" t="s">
        <v>22</v>
      </c>
      <c r="E112" s="203">
        <v>217681.09999758101</v>
      </c>
      <c r="F112" s="203">
        <v>221933.46252299601</v>
      </c>
      <c r="G112" s="203">
        <v>222518.57161686299</v>
      </c>
      <c r="H112" s="203">
        <v>224849.260720939</v>
      </c>
      <c r="I112" s="203">
        <v>229063.459286839</v>
      </c>
      <c r="J112" s="203">
        <v>225900.70927820401</v>
      </c>
      <c r="K112" s="203">
        <v>222582.802624884</v>
      </c>
      <c r="L112" s="165"/>
    </row>
    <row r="113" spans="2:12" ht="14.4" thickBot="1" x14ac:dyDescent="0.3">
      <c r="B113" s="164"/>
      <c r="C113" s="160"/>
      <c r="D113" s="158" t="s">
        <v>23</v>
      </c>
      <c r="E113" s="203">
        <v>636367.98109440599</v>
      </c>
      <c r="F113" s="203">
        <v>648628.26256585401</v>
      </c>
      <c r="G113" s="203">
        <v>650293.761353601</v>
      </c>
      <c r="H113" s="203">
        <v>656969.89432500303</v>
      </c>
      <c r="I113" s="203">
        <v>669049.98216849403</v>
      </c>
      <c r="J113" s="203">
        <v>659807.42233751703</v>
      </c>
      <c r="K113" s="203">
        <v>650096.68126163399</v>
      </c>
      <c r="L113" s="165"/>
    </row>
    <row r="114" spans="2:12" ht="14.4" thickBot="1" x14ac:dyDescent="0.3">
      <c r="B114" s="164"/>
      <c r="C114" s="160"/>
      <c r="D114" s="158" t="s">
        <v>24</v>
      </c>
      <c r="E114" s="203">
        <v>14018941.005411001</v>
      </c>
      <c r="F114" s="203">
        <v>14295107.1412133</v>
      </c>
      <c r="G114" s="203">
        <v>14317141.142975301</v>
      </c>
      <c r="H114" s="203">
        <v>14436919.335178001</v>
      </c>
      <c r="I114" s="203">
        <v>14663585.905947899</v>
      </c>
      <c r="J114" s="203">
        <v>14462429.8143149</v>
      </c>
      <c r="K114" s="203">
        <v>14301500.7235018</v>
      </c>
      <c r="L114" s="165"/>
    </row>
    <row r="115" spans="2:12" ht="14.4" thickBot="1" x14ac:dyDescent="0.3">
      <c r="B115" s="164"/>
      <c r="C115" s="160"/>
      <c r="D115" s="158" t="s">
        <v>32</v>
      </c>
      <c r="E115" s="203">
        <v>1527215.7308612501</v>
      </c>
      <c r="F115" s="203">
        <v>1619037.7119962501</v>
      </c>
      <c r="G115" s="203">
        <v>1670219.36419392</v>
      </c>
      <c r="H115" s="203">
        <v>1716048.4447823099</v>
      </c>
      <c r="I115" s="203">
        <v>1749786.80048897</v>
      </c>
      <c r="J115" s="203">
        <v>1734237.1676769501</v>
      </c>
      <c r="K115" s="203">
        <v>1736466.1903411399</v>
      </c>
      <c r="L115" s="165"/>
    </row>
    <row r="116" spans="2:12" ht="14.4" thickBot="1" x14ac:dyDescent="0.3">
      <c r="B116" s="164"/>
      <c r="C116" s="160"/>
      <c r="D116" s="158" t="s">
        <v>33</v>
      </c>
      <c r="E116" s="203">
        <v>2503404.3032571301</v>
      </c>
      <c r="F116" s="203">
        <v>2634407.84974004</v>
      </c>
      <c r="G116" s="203">
        <v>2716738.33573025</v>
      </c>
      <c r="H116" s="203">
        <v>2755178.5550644998</v>
      </c>
      <c r="I116" s="203">
        <v>2793009.7703797999</v>
      </c>
      <c r="J116" s="203">
        <v>2817532.8148328601</v>
      </c>
      <c r="K116" s="203">
        <v>2828900.2857703399</v>
      </c>
      <c r="L116" s="165"/>
    </row>
    <row r="117" spans="2:12" ht="14.4" thickBot="1" x14ac:dyDescent="0.3">
      <c r="B117" s="164"/>
      <c r="C117" s="160"/>
      <c r="D117" s="158" t="s">
        <v>30</v>
      </c>
      <c r="E117" s="203">
        <v>217537.96591533601</v>
      </c>
      <c r="F117" s="203">
        <v>219276.65439829</v>
      </c>
      <c r="G117" s="203">
        <v>218759.29576907799</v>
      </c>
      <c r="H117" s="203">
        <v>217781.92689355201</v>
      </c>
      <c r="I117" s="203">
        <v>216795.69988703399</v>
      </c>
      <c r="J117" s="203">
        <v>213238.608915157</v>
      </c>
      <c r="K117" s="203">
        <v>211362.01047831</v>
      </c>
      <c r="L117" s="165"/>
    </row>
    <row r="118" spans="2:12" ht="14.4" thickBot="1" x14ac:dyDescent="0.3">
      <c r="B118" s="164"/>
      <c r="C118" s="160"/>
      <c r="D118" s="158" t="s">
        <v>34</v>
      </c>
      <c r="E118" s="203">
        <v>2362157.38140949</v>
      </c>
      <c r="F118" s="203">
        <v>2546710.2047353899</v>
      </c>
      <c r="G118" s="203">
        <v>2622929.80290095</v>
      </c>
      <c r="H118" s="203">
        <v>2627390.79317859</v>
      </c>
      <c r="I118" s="203">
        <v>2605045.16860257</v>
      </c>
      <c r="J118" s="203">
        <v>2614610.05949383</v>
      </c>
      <c r="K118" s="203">
        <v>2632618.7402419699</v>
      </c>
      <c r="L118" s="165"/>
    </row>
    <row r="119" spans="2:12" ht="14.4" thickBot="1" x14ac:dyDescent="0.3">
      <c r="B119" s="164"/>
      <c r="C119" s="160"/>
      <c r="D119" s="158" t="s">
        <v>35</v>
      </c>
      <c r="E119" s="203">
        <v>1304793.9052329999</v>
      </c>
      <c r="F119" s="203">
        <v>1329117.4963920801</v>
      </c>
      <c r="G119" s="203">
        <v>1416379.86317574</v>
      </c>
      <c r="H119" s="203">
        <v>1529549.01834027</v>
      </c>
      <c r="I119" s="203">
        <v>1682698.7701298499</v>
      </c>
      <c r="J119" s="203">
        <v>1667339.0162736401</v>
      </c>
      <c r="K119" s="203">
        <v>1661020.65689059</v>
      </c>
      <c r="L119" s="165"/>
    </row>
    <row r="120" spans="2:12" ht="14.4" thickBot="1" x14ac:dyDescent="0.3">
      <c r="B120" s="164"/>
      <c r="C120" s="160"/>
      <c r="D120" s="158" t="s">
        <v>25</v>
      </c>
      <c r="E120" s="203">
        <v>806117.23539455095</v>
      </c>
      <c r="F120" s="203">
        <v>839188.09931939701</v>
      </c>
      <c r="G120" s="203">
        <v>845283.22085684096</v>
      </c>
      <c r="H120" s="203">
        <v>867245.12506875501</v>
      </c>
      <c r="I120" s="203">
        <v>906932.31123310502</v>
      </c>
      <c r="J120" s="203">
        <v>887312.60343761905</v>
      </c>
      <c r="K120" s="203">
        <v>873712.27539071499</v>
      </c>
      <c r="L120" s="165"/>
    </row>
    <row r="121" spans="2:12" ht="14.4" thickBot="1" x14ac:dyDescent="0.3">
      <c r="B121" s="164"/>
      <c r="C121" s="160"/>
      <c r="D121" s="158" t="s">
        <v>37</v>
      </c>
      <c r="E121" s="203">
        <v>14002.7076550038</v>
      </c>
      <c r="F121" s="203">
        <v>13811.367699914699</v>
      </c>
      <c r="G121" s="203">
        <v>13589.740480704901</v>
      </c>
      <c r="H121" s="203">
        <v>13376.3702346257</v>
      </c>
      <c r="I121" s="203">
        <v>13142.505554691301</v>
      </c>
      <c r="J121" s="203">
        <v>12990.470512617399</v>
      </c>
      <c r="K121" s="203">
        <v>12911.0427798854</v>
      </c>
      <c r="L121" s="165"/>
    </row>
    <row r="122" spans="2:12" ht="14.4" thickBot="1" x14ac:dyDescent="0.3">
      <c r="B122" s="164"/>
      <c r="C122" s="160"/>
      <c r="D122" s="158" t="s">
        <v>31</v>
      </c>
      <c r="E122" s="203">
        <v>538540.48156003398</v>
      </c>
      <c r="F122" s="203">
        <v>547420.054419655</v>
      </c>
      <c r="G122" s="203">
        <v>554008.62892286095</v>
      </c>
      <c r="H122" s="203">
        <v>555618.68977646297</v>
      </c>
      <c r="I122" s="203">
        <v>562319.16377868096</v>
      </c>
      <c r="J122" s="203">
        <v>558069.89769660204</v>
      </c>
      <c r="K122" s="203">
        <v>555392.43455825001</v>
      </c>
      <c r="L122" s="165"/>
    </row>
    <row r="123" spans="2:12" ht="14.4" thickBot="1" x14ac:dyDescent="0.3">
      <c r="B123" s="164"/>
      <c r="C123" s="160"/>
      <c r="D123" s="158" t="s">
        <v>36</v>
      </c>
      <c r="E123" s="203">
        <v>1295273.3807288499</v>
      </c>
      <c r="F123" s="203">
        <v>1297799.4978324899</v>
      </c>
      <c r="G123" s="203">
        <v>1277209.0987203801</v>
      </c>
      <c r="H123" s="203">
        <v>1267930.7642236899</v>
      </c>
      <c r="I123" s="203">
        <v>1257834.0336807</v>
      </c>
      <c r="J123" s="203">
        <v>1238367.1385190301</v>
      </c>
      <c r="K123" s="203">
        <v>1239666.6623710999</v>
      </c>
      <c r="L123" s="165"/>
    </row>
    <row r="124" spans="2:12" ht="14.4" thickBot="1" x14ac:dyDescent="0.3">
      <c r="B124" s="164"/>
      <c r="C124" s="160"/>
      <c r="D124" s="158" t="s">
        <v>26</v>
      </c>
      <c r="E124" s="203">
        <v>942008.79103646998</v>
      </c>
      <c r="F124" s="203">
        <v>951442.41878643795</v>
      </c>
      <c r="G124" s="203">
        <v>954786.66764780204</v>
      </c>
      <c r="H124" s="203">
        <v>963748.16481700598</v>
      </c>
      <c r="I124" s="203">
        <v>975365.19776988402</v>
      </c>
      <c r="J124" s="203">
        <v>966672.53917126101</v>
      </c>
      <c r="K124" s="203">
        <v>959139.55368308001</v>
      </c>
      <c r="L124" s="165"/>
    </row>
    <row r="125" spans="2:12" ht="14.4" thickBot="1" x14ac:dyDescent="0.3">
      <c r="B125" s="164"/>
      <c r="C125" s="160"/>
      <c r="D125" s="158" t="s">
        <v>27</v>
      </c>
      <c r="E125" s="203">
        <v>197000.44077957299</v>
      </c>
      <c r="F125" s="203">
        <v>198886.15427431901</v>
      </c>
      <c r="G125" s="203">
        <v>199401.10071040099</v>
      </c>
      <c r="H125" s="203">
        <v>200298.86464492601</v>
      </c>
      <c r="I125" s="203">
        <v>201392.030391162</v>
      </c>
      <c r="J125" s="203">
        <v>198042.498793835</v>
      </c>
      <c r="K125" s="203">
        <v>194234.81246817199</v>
      </c>
      <c r="L125" s="165"/>
    </row>
    <row r="126" spans="2:12" ht="14.4" thickBot="1" x14ac:dyDescent="0.3">
      <c r="B126" s="164"/>
      <c r="C126" s="160"/>
      <c r="D126" s="158" t="s">
        <v>28</v>
      </c>
      <c r="E126" s="203">
        <v>105902.821815306</v>
      </c>
      <c r="F126" s="203">
        <v>108772.510880666</v>
      </c>
      <c r="G126" s="203">
        <v>108445.61027842799</v>
      </c>
      <c r="H126" s="203">
        <v>109203.780218214</v>
      </c>
      <c r="I126" s="203">
        <v>111366.392292658</v>
      </c>
      <c r="J126" s="203">
        <v>109967.935652359</v>
      </c>
      <c r="K126" s="203">
        <v>109105.561467251</v>
      </c>
      <c r="L126" s="165"/>
    </row>
    <row r="127" spans="2:12" ht="14.4" thickBot="1" x14ac:dyDescent="0.3">
      <c r="B127" s="164"/>
      <c r="C127" s="160"/>
      <c r="D127" s="158" t="s">
        <v>29</v>
      </c>
      <c r="E127" s="203">
        <v>1036484.56898914</v>
      </c>
      <c r="F127" s="203">
        <v>1060288.3254664701</v>
      </c>
      <c r="G127" s="203">
        <v>1060203.23201209</v>
      </c>
      <c r="H127" s="203">
        <v>1075381.2731417101</v>
      </c>
      <c r="I127" s="203">
        <v>1107911.4857695799</v>
      </c>
      <c r="J127" s="203">
        <v>1096409.6277962001</v>
      </c>
      <c r="K127" s="203">
        <v>1088552.5388772399</v>
      </c>
      <c r="L127" s="165"/>
    </row>
    <row r="128" spans="2:12" ht="14.4" thickBot="1" x14ac:dyDescent="0.3">
      <c r="B128" s="28"/>
      <c r="C128" s="103"/>
      <c r="D128" s="103"/>
      <c r="E128" s="103"/>
      <c r="F128" s="103"/>
      <c r="G128" s="103"/>
      <c r="H128" s="103"/>
      <c r="I128" s="103"/>
      <c r="J128" s="103"/>
      <c r="K128" s="103"/>
      <c r="L128" s="3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B4:K35"/>
  <sheetViews>
    <sheetView showGridLines="0" workbookViewId="0"/>
  </sheetViews>
  <sheetFormatPr defaultRowHeight="13.8" x14ac:dyDescent="0.25"/>
  <cols>
    <col min="3" max="3" width="23.09765625" customWidth="1"/>
  </cols>
  <sheetData>
    <row r="4" spans="2:11" ht="14.4" thickBot="1" x14ac:dyDescent="0.3"/>
    <row r="5" spans="2:11" x14ac:dyDescent="0.25">
      <c r="B5" s="23"/>
      <c r="C5" s="24"/>
      <c r="D5" s="24"/>
      <c r="E5" s="24"/>
      <c r="F5" s="24"/>
      <c r="G5" s="24"/>
      <c r="H5" s="24"/>
      <c r="I5" s="24"/>
      <c r="J5" s="24"/>
      <c r="K5" s="25"/>
    </row>
    <row r="6" spans="2:11" x14ac:dyDescent="0.25">
      <c r="B6" s="26"/>
      <c r="C6" s="22"/>
      <c r="D6" s="33" t="s">
        <v>63</v>
      </c>
      <c r="E6" s="31"/>
      <c r="F6" s="31"/>
      <c r="G6" s="31"/>
      <c r="H6" s="31"/>
      <c r="I6" s="31"/>
      <c r="J6" s="31"/>
      <c r="K6" s="27"/>
    </row>
    <row r="7" spans="2:11" x14ac:dyDescent="0.25">
      <c r="B7" s="26"/>
      <c r="C7" s="22"/>
      <c r="D7" s="34" t="s">
        <v>61</v>
      </c>
      <c r="E7" s="31"/>
      <c r="F7" s="31"/>
      <c r="G7" s="31"/>
      <c r="H7" s="31"/>
      <c r="I7" s="31"/>
      <c r="J7" s="31"/>
      <c r="K7" s="27"/>
    </row>
    <row r="8" spans="2:11" x14ac:dyDescent="0.25">
      <c r="B8" s="26"/>
      <c r="C8" s="22"/>
      <c r="D8" s="46" t="s">
        <v>60</v>
      </c>
      <c r="E8" s="31"/>
      <c r="F8" s="31"/>
      <c r="G8" s="31"/>
      <c r="H8" s="31"/>
      <c r="I8" s="31"/>
      <c r="J8" s="31"/>
      <c r="K8" s="27"/>
    </row>
    <row r="9" spans="2:11" x14ac:dyDescent="0.25">
      <c r="B9" s="26"/>
      <c r="C9" s="22"/>
      <c r="D9" s="22"/>
      <c r="E9" s="22"/>
      <c r="F9" s="22"/>
      <c r="G9" s="22"/>
      <c r="H9" s="22"/>
      <c r="I9" s="22"/>
      <c r="J9" s="22"/>
      <c r="K9" s="27"/>
    </row>
    <row r="10" spans="2:11" ht="14.4" thickBot="1" x14ac:dyDescent="0.3">
      <c r="B10" s="26"/>
      <c r="C10" s="22"/>
      <c r="D10" s="19">
        <v>2015</v>
      </c>
      <c r="E10" s="49">
        <v>2016</v>
      </c>
      <c r="F10" s="49">
        <v>2017</v>
      </c>
      <c r="G10" s="19">
        <v>2018</v>
      </c>
      <c r="H10" s="49">
        <v>2019</v>
      </c>
      <c r="I10" s="49">
        <v>2020</v>
      </c>
      <c r="J10" s="19">
        <v>2021</v>
      </c>
      <c r="K10" s="27"/>
    </row>
    <row r="11" spans="2:11" ht="14.4" thickBot="1" x14ac:dyDescent="0.3">
      <c r="B11" s="26"/>
      <c r="C11" s="41" t="s">
        <v>4</v>
      </c>
      <c r="D11" s="50">
        <v>0.44859055328140546</v>
      </c>
      <c r="E11" s="50">
        <v>0.43951202106595821</v>
      </c>
      <c r="F11" s="50">
        <v>0.44310364110219536</v>
      </c>
      <c r="G11" s="50">
        <v>0.44135753614827145</v>
      </c>
      <c r="H11" s="50">
        <v>0.44427283932012279</v>
      </c>
      <c r="I11" s="50">
        <v>0.45803750851845554</v>
      </c>
      <c r="J11" s="50">
        <v>0.46416888396111899</v>
      </c>
      <c r="K11" s="27"/>
    </row>
    <row r="12" spans="2:11" ht="14.4" thickBot="1" x14ac:dyDescent="0.3">
      <c r="B12" s="26"/>
      <c r="C12" s="41" t="s">
        <v>5</v>
      </c>
      <c r="D12" s="50">
        <v>6.7644794944088744E-3</v>
      </c>
      <c r="E12" s="50">
        <v>6.99798305798424E-3</v>
      </c>
      <c r="F12" s="50">
        <v>7.1293984408173153E-3</v>
      </c>
      <c r="G12" s="50">
        <v>7.0285893511726639E-3</v>
      </c>
      <c r="H12" s="50">
        <v>7.1923290904732781E-3</v>
      </c>
      <c r="I12" s="50">
        <v>7.3645531577105714E-3</v>
      </c>
      <c r="J12" s="50">
        <v>7.5185541440909451E-3</v>
      </c>
      <c r="K12" s="27"/>
    </row>
    <row r="13" spans="2:11" ht="14.4" thickBot="1" x14ac:dyDescent="0.3">
      <c r="B13" s="26"/>
      <c r="C13" s="41" t="s">
        <v>6</v>
      </c>
      <c r="D13" s="50">
        <v>3.338020176812885E-2</v>
      </c>
      <c r="E13" s="50">
        <v>3.8918124570961665E-2</v>
      </c>
      <c r="F13" s="50">
        <v>4.35614085878792E-2</v>
      </c>
      <c r="G13" s="50">
        <v>4.609666743154258E-2</v>
      </c>
      <c r="H13" s="50">
        <v>4.661779777028207E-2</v>
      </c>
      <c r="I13" s="50">
        <v>4.4747691981614678E-2</v>
      </c>
      <c r="J13" s="50">
        <v>4.2846456994891736E-2</v>
      </c>
      <c r="K13" s="27"/>
    </row>
    <row r="14" spans="2:11" ht="14.4" thickBot="1" x14ac:dyDescent="0.3">
      <c r="B14" s="26"/>
      <c r="C14" s="41" t="s">
        <v>7</v>
      </c>
      <c r="D14" s="50">
        <v>1.4878953202955172E-2</v>
      </c>
      <c r="E14" s="50">
        <v>1.3964401966005706E-2</v>
      </c>
      <c r="F14" s="50">
        <v>1.4325752672188028E-2</v>
      </c>
      <c r="G14" s="50">
        <v>1.4809016144787725E-2</v>
      </c>
      <c r="H14" s="50">
        <v>1.5262071406819464E-2</v>
      </c>
      <c r="I14" s="50">
        <v>1.5131969384521118E-2</v>
      </c>
      <c r="J14" s="50">
        <v>1.3462747690012575E-2</v>
      </c>
      <c r="K14" s="27"/>
    </row>
    <row r="15" spans="2:11" ht="14.4" thickBot="1" x14ac:dyDescent="0.3">
      <c r="B15" s="26"/>
      <c r="C15" s="41" t="s">
        <v>8</v>
      </c>
      <c r="D15" s="50">
        <v>0.12743132218894163</v>
      </c>
      <c r="E15" s="50">
        <v>0.12752971160517232</v>
      </c>
      <c r="F15" s="50">
        <v>0.12884163615669744</v>
      </c>
      <c r="G15" s="50">
        <v>0.13333725323956411</v>
      </c>
      <c r="H15" s="50">
        <v>0.11886664209410258</v>
      </c>
      <c r="I15" s="50">
        <v>0.10591614147276732</v>
      </c>
      <c r="J15" s="50">
        <v>0.10130559325972849</v>
      </c>
      <c r="K15" s="27"/>
    </row>
    <row r="16" spans="2:11" ht="14.4" thickBot="1" x14ac:dyDescent="0.3">
      <c r="B16" s="26"/>
      <c r="C16" s="41" t="s">
        <v>9</v>
      </c>
      <c r="D16" s="50">
        <v>0.12250618733632701</v>
      </c>
      <c r="E16" s="50">
        <v>0.12486381564628732</v>
      </c>
      <c r="F16" s="50">
        <v>0.12855938878260983</v>
      </c>
      <c r="G16" s="50">
        <v>0.12849854646844008</v>
      </c>
      <c r="H16" s="50">
        <v>0.12189210415764852</v>
      </c>
      <c r="I16" s="50">
        <v>0.11591073595498549</v>
      </c>
      <c r="J16" s="50">
        <v>0.1151705203684233</v>
      </c>
      <c r="K16" s="27"/>
    </row>
    <row r="17" spans="2:11" ht="14.4" thickBot="1" x14ac:dyDescent="0.3">
      <c r="B17" s="26"/>
      <c r="C17" s="41" t="s">
        <v>10</v>
      </c>
      <c r="D17" s="50">
        <v>7.451040526182405E-2</v>
      </c>
      <c r="E17" s="50">
        <v>7.740633818179575E-2</v>
      </c>
      <c r="F17" s="50">
        <v>7.0515162755386454E-2</v>
      </c>
      <c r="G17" s="50">
        <v>6.7474089314003019E-2</v>
      </c>
      <c r="H17" s="50">
        <v>7.2610539237271607E-2</v>
      </c>
      <c r="I17" s="50">
        <v>7.381046887126308E-2</v>
      </c>
      <c r="J17" s="50">
        <v>7.4361219654503527E-2</v>
      </c>
      <c r="K17" s="27"/>
    </row>
    <row r="18" spans="2:11" ht="14.4" thickBot="1" x14ac:dyDescent="0.3">
      <c r="B18" s="26"/>
      <c r="C18" s="41" t="s">
        <v>11</v>
      </c>
      <c r="D18" s="50">
        <v>0.11250786398439777</v>
      </c>
      <c r="E18" s="50">
        <v>0.11536740031538811</v>
      </c>
      <c r="F18" s="50">
        <v>0.11020602968614324</v>
      </c>
      <c r="G18" s="50">
        <v>0.10860037220030974</v>
      </c>
      <c r="H18" s="50">
        <v>0.11888416457690214</v>
      </c>
      <c r="I18" s="50">
        <v>0.12608102254259082</v>
      </c>
      <c r="J18" s="50">
        <v>0.13038401316183229</v>
      </c>
      <c r="K18" s="27"/>
    </row>
    <row r="19" spans="2:11" ht="14.4" thickBot="1" x14ac:dyDescent="0.3">
      <c r="B19" s="26"/>
      <c r="C19" s="41" t="s">
        <v>12</v>
      </c>
      <c r="D19" s="50">
        <v>5.2998373197793358E-3</v>
      </c>
      <c r="E19" s="50">
        <v>3.9352934624132399E-3</v>
      </c>
      <c r="F19" s="50">
        <v>3.3013983160569962E-3</v>
      </c>
      <c r="G19" s="50">
        <v>3.0104081850667224E-3</v>
      </c>
      <c r="H19" s="50">
        <v>3.0755824393923106E-3</v>
      </c>
      <c r="I19" s="50">
        <v>2.9822836987466838E-3</v>
      </c>
      <c r="J19" s="50">
        <v>2.7711768351021686E-3</v>
      </c>
      <c r="K19" s="27"/>
    </row>
    <row r="20" spans="2:11" ht="14.4" thickBot="1" x14ac:dyDescent="0.3">
      <c r="B20" s="26"/>
      <c r="C20" s="41" t="s">
        <v>13</v>
      </c>
      <c r="D20" s="50">
        <v>3.2485710040296872E-3</v>
      </c>
      <c r="E20" s="50">
        <v>3.2117041604545365E-3</v>
      </c>
      <c r="F20" s="50">
        <v>2.9133890926067692E-3</v>
      </c>
      <c r="G20" s="50">
        <v>2.5386539322374241E-3</v>
      </c>
      <c r="H20" s="50">
        <v>2.7103892301761929E-3</v>
      </c>
      <c r="I20" s="50">
        <v>2.9178463329906303E-3</v>
      </c>
      <c r="J20" s="50">
        <v>2.9260322696737988E-3</v>
      </c>
      <c r="K20" s="27"/>
    </row>
    <row r="21" spans="2:11" ht="14.4" thickBot="1" x14ac:dyDescent="0.3">
      <c r="B21" s="26"/>
      <c r="C21" s="41" t="s">
        <v>14</v>
      </c>
      <c r="D21" s="50">
        <v>8.7251533365006757E-3</v>
      </c>
      <c r="E21" s="50">
        <v>7.8927309871867583E-3</v>
      </c>
      <c r="F21" s="50">
        <v>7.9900372719329364E-3</v>
      </c>
      <c r="G21" s="50">
        <v>7.9407639815980025E-3</v>
      </c>
      <c r="H21" s="50">
        <v>8.5374074637205415E-3</v>
      </c>
      <c r="I21" s="50">
        <v>8.9685648774400686E-3</v>
      </c>
      <c r="J21" s="50">
        <v>9.0673085031305698E-3</v>
      </c>
      <c r="K21" s="27"/>
    </row>
    <row r="22" spans="2:11" ht="14.4" thickBot="1" x14ac:dyDescent="0.3">
      <c r="B22" s="26"/>
      <c r="C22" s="41" t="s">
        <v>15</v>
      </c>
      <c r="D22" s="50">
        <v>1.3712298780878427E-3</v>
      </c>
      <c r="E22" s="50">
        <v>1.3123101918007395E-3</v>
      </c>
      <c r="F22" s="50">
        <v>1.3534432458083519E-3</v>
      </c>
      <c r="G22" s="50">
        <v>1.3624792436517554E-3</v>
      </c>
      <c r="H22" s="50">
        <v>1.3668600325587078E-3</v>
      </c>
      <c r="I22" s="50">
        <v>1.3969543275261802E-3</v>
      </c>
      <c r="J22" s="50">
        <v>1.4318609017589178E-3</v>
      </c>
      <c r="K22" s="27"/>
    </row>
    <row r="23" spans="2:11" ht="14.4" thickBot="1" x14ac:dyDescent="0.3">
      <c r="B23" s="26"/>
      <c r="C23" s="41" t="s">
        <v>16</v>
      </c>
      <c r="D23" s="50">
        <v>5.2722133162121116E-3</v>
      </c>
      <c r="E23" s="50">
        <v>4.9234869756604399E-3</v>
      </c>
      <c r="F23" s="50">
        <v>4.9911167762422973E-3</v>
      </c>
      <c r="G23" s="50">
        <v>4.9872364756104763E-3</v>
      </c>
      <c r="H23" s="50">
        <v>5.0505098682531845E-3</v>
      </c>
      <c r="I23" s="50">
        <v>5.0715834678006074E-3</v>
      </c>
      <c r="J23" s="50">
        <v>5.1002264334874276E-3</v>
      </c>
      <c r="K23" s="27"/>
    </row>
    <row r="24" spans="2:11" ht="14.4" thickBot="1" x14ac:dyDescent="0.3">
      <c r="B24" s="26"/>
      <c r="C24" s="41" t="s">
        <v>17</v>
      </c>
      <c r="D24" s="50">
        <v>2.4023839773442589E-2</v>
      </c>
      <c r="E24" s="50">
        <v>2.3107343034151268E-2</v>
      </c>
      <c r="F24" s="50">
        <v>2.1282911646917656E-2</v>
      </c>
      <c r="G24" s="50">
        <v>2.044593763723862E-2</v>
      </c>
      <c r="H24" s="50">
        <v>2.1201451694563726E-2</v>
      </c>
      <c r="I24" s="50">
        <v>1.9467007732677667E-2</v>
      </c>
      <c r="J24" s="50">
        <v>1.8276663863795679E-2</v>
      </c>
      <c r="K24" s="27"/>
    </row>
    <row r="25" spans="2:11" x14ac:dyDescent="0.25">
      <c r="B25" s="26"/>
      <c r="C25" s="41" t="s">
        <v>18</v>
      </c>
      <c r="D25" s="53">
        <v>1.1489188853558754E-2</v>
      </c>
      <c r="E25" s="53">
        <v>1.1057334778779923E-2</v>
      </c>
      <c r="F25" s="53">
        <v>1.1925285466518066E-2</v>
      </c>
      <c r="G25" s="53">
        <v>1.2512450246505743E-2</v>
      </c>
      <c r="H25" s="53">
        <v>1.2459311617712744E-2</v>
      </c>
      <c r="I25" s="53">
        <v>1.2195667678909458E-2</v>
      </c>
      <c r="J25" s="53">
        <v>1.1208741958449467E-2</v>
      </c>
      <c r="K25" s="27"/>
    </row>
    <row r="26" spans="2:11" x14ac:dyDescent="0.25">
      <c r="B26" s="26"/>
      <c r="C26" s="41"/>
      <c r="D26" s="22"/>
      <c r="E26" s="22"/>
      <c r="F26" s="22"/>
      <c r="G26" s="22"/>
      <c r="H26" s="22"/>
      <c r="I26" s="22"/>
      <c r="J26" s="22"/>
      <c r="K26" s="27"/>
    </row>
    <row r="27" spans="2:11" x14ac:dyDescent="0.25">
      <c r="B27" s="26"/>
      <c r="C27" s="22"/>
      <c r="D27" s="33" t="s">
        <v>64</v>
      </c>
      <c r="E27" s="31"/>
      <c r="F27" s="31"/>
      <c r="G27" s="31"/>
      <c r="H27" s="31"/>
      <c r="I27" s="31"/>
      <c r="J27" s="31"/>
      <c r="K27" s="27"/>
    </row>
    <row r="28" spans="2:11" x14ac:dyDescent="0.25">
      <c r="B28" s="26"/>
      <c r="C28" s="22"/>
      <c r="D28" s="34" t="s">
        <v>61</v>
      </c>
      <c r="E28" s="31"/>
      <c r="F28" s="31"/>
      <c r="G28" s="31"/>
      <c r="H28" s="31"/>
      <c r="I28" s="31"/>
      <c r="J28" s="31"/>
      <c r="K28" s="27"/>
    </row>
    <row r="29" spans="2:11" x14ac:dyDescent="0.25">
      <c r="B29" s="26"/>
      <c r="C29" s="22"/>
      <c r="D29" s="46" t="s">
        <v>62</v>
      </c>
      <c r="E29" s="31"/>
      <c r="F29" s="31"/>
      <c r="G29" s="31"/>
      <c r="H29" s="31"/>
      <c r="I29" s="31"/>
      <c r="J29" s="31"/>
      <c r="K29" s="27"/>
    </row>
    <row r="30" spans="2:11" x14ac:dyDescent="0.25">
      <c r="B30" s="26"/>
      <c r="C30" s="22"/>
      <c r="D30" s="22"/>
      <c r="E30" s="22"/>
      <c r="F30" s="22"/>
      <c r="G30" s="22"/>
      <c r="H30" s="22"/>
      <c r="I30" s="22"/>
      <c r="J30" s="22"/>
      <c r="K30" s="27"/>
    </row>
    <row r="31" spans="2:11" ht="14.4" thickBot="1" x14ac:dyDescent="0.3">
      <c r="B31" s="26"/>
      <c r="C31" s="22"/>
      <c r="D31" s="19">
        <v>2015</v>
      </c>
      <c r="E31" s="49">
        <v>2016</v>
      </c>
      <c r="F31" s="49">
        <v>2017</v>
      </c>
      <c r="G31" s="19">
        <v>2018</v>
      </c>
      <c r="H31" s="49">
        <v>2019</v>
      </c>
      <c r="I31" s="49">
        <v>2020</v>
      </c>
      <c r="J31" s="19">
        <v>2021</v>
      </c>
      <c r="K31" s="27"/>
    </row>
    <row r="32" spans="2:11" ht="14.4" thickBot="1" x14ac:dyDescent="0.3">
      <c r="B32" s="26"/>
      <c r="C32" s="41" t="s">
        <v>0</v>
      </c>
      <c r="D32" s="50">
        <v>0.90857636851376933</v>
      </c>
      <c r="E32" s="50">
        <v>0.9032751158678719</v>
      </c>
      <c r="F32" s="50">
        <v>0.90720130275616095</v>
      </c>
      <c r="G32" s="50">
        <v>0.90839785054150757</v>
      </c>
      <c r="H32" s="50">
        <v>0.90227486974012838</v>
      </c>
      <c r="I32" s="50">
        <v>0.89795954066995498</v>
      </c>
      <c r="J32" s="50">
        <v>0.89498951595431309</v>
      </c>
      <c r="K32" s="27"/>
    </row>
    <row r="33" spans="2:11" ht="14.4" thickBot="1" x14ac:dyDescent="0.3">
      <c r="B33" s="26"/>
      <c r="C33" s="41" t="s">
        <v>1</v>
      </c>
      <c r="D33" s="50">
        <v>8.478018829193068E-2</v>
      </c>
      <c r="E33" s="50">
        <v>9.0489086964666912E-2</v>
      </c>
      <c r="F33" s="50">
        <v>8.6454137221788338E-2</v>
      </c>
      <c r="G33" s="50">
        <v>8.5252433739230138E-2</v>
      </c>
      <c r="H33" s="50">
        <v>9.1307760359059811E-2</v>
      </c>
      <c r="I33" s="50">
        <v>9.5571921534718329E-2</v>
      </c>
      <c r="J33" s="50">
        <v>9.847839671044048E-2</v>
      </c>
      <c r="K33" s="27"/>
    </row>
    <row r="34" spans="2:11" ht="14.4" thickBot="1" x14ac:dyDescent="0.3">
      <c r="B34" s="26"/>
      <c r="C34" s="41" t="s">
        <v>2</v>
      </c>
      <c r="D34" s="50">
        <v>6.6434431942999535E-3</v>
      </c>
      <c r="E34" s="50">
        <v>6.2357971674611799E-3</v>
      </c>
      <c r="F34" s="50">
        <v>6.3445600220506469E-3</v>
      </c>
      <c r="G34" s="50">
        <v>6.3497157192622285E-3</v>
      </c>
      <c r="H34" s="50">
        <v>6.4173699008118913E-3</v>
      </c>
      <c r="I34" s="50">
        <v>6.4685377953267887E-3</v>
      </c>
      <c r="J34" s="50">
        <v>6.5320873352463444E-3</v>
      </c>
      <c r="K34" s="27"/>
    </row>
    <row r="35" spans="2:11" ht="14.4" thickBot="1" x14ac:dyDescent="0.3">
      <c r="B35" s="28"/>
      <c r="C35" s="29"/>
      <c r="D35" s="29"/>
      <c r="E35" s="29"/>
      <c r="F35" s="29"/>
      <c r="G35" s="29"/>
      <c r="H35" s="29"/>
      <c r="I35" s="29"/>
      <c r="J35" s="29"/>
      <c r="K35" s="3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B2:K33"/>
  <sheetViews>
    <sheetView showGridLines="0" workbookViewId="0"/>
  </sheetViews>
  <sheetFormatPr defaultRowHeight="13.8" x14ac:dyDescent="0.25"/>
  <cols>
    <col min="3" max="3" width="24.3984375" customWidth="1"/>
  </cols>
  <sheetData>
    <row r="2" spans="2:11" ht="14.4" thickBot="1" x14ac:dyDescent="0.3"/>
    <row r="3" spans="2:11" x14ac:dyDescent="0.25">
      <c r="B3" s="23"/>
      <c r="C3" s="24"/>
      <c r="D3" s="24"/>
      <c r="E3" s="24"/>
      <c r="F3" s="24"/>
      <c r="G3" s="24"/>
      <c r="H3" s="24"/>
      <c r="I3" s="24"/>
      <c r="J3" s="24"/>
      <c r="K3" s="25"/>
    </row>
    <row r="4" spans="2:11" x14ac:dyDescent="0.25">
      <c r="B4" s="26"/>
      <c r="C4" s="22"/>
      <c r="D4" s="33" t="s">
        <v>155</v>
      </c>
      <c r="E4" s="31"/>
      <c r="F4" s="31"/>
      <c r="G4" s="31"/>
      <c r="H4" s="31"/>
      <c r="I4" s="31"/>
      <c r="J4" s="31"/>
      <c r="K4" s="27"/>
    </row>
    <row r="5" spans="2:11" x14ac:dyDescent="0.25">
      <c r="B5" s="26"/>
      <c r="C5" s="22"/>
      <c r="D5" s="34" t="s">
        <v>61</v>
      </c>
      <c r="E5" s="31"/>
      <c r="F5" s="31"/>
      <c r="G5" s="31"/>
      <c r="H5" s="31"/>
      <c r="I5" s="31"/>
      <c r="J5" s="31"/>
      <c r="K5" s="27"/>
    </row>
    <row r="6" spans="2:11" x14ac:dyDescent="0.25">
      <c r="B6" s="26"/>
      <c r="C6" s="22"/>
      <c r="D6" s="46" t="s">
        <v>66</v>
      </c>
      <c r="E6" s="31"/>
      <c r="F6" s="31"/>
      <c r="G6" s="31"/>
      <c r="H6" s="31"/>
      <c r="I6" s="31"/>
      <c r="J6" s="31"/>
      <c r="K6" s="27"/>
    </row>
    <row r="7" spans="2:11" x14ac:dyDescent="0.25">
      <c r="B7" s="26"/>
      <c r="C7" s="22"/>
      <c r="D7" s="22"/>
      <c r="E7" s="22"/>
      <c r="F7" s="22"/>
      <c r="G7" s="22"/>
      <c r="H7" s="22"/>
      <c r="I7" s="22"/>
      <c r="J7" s="22"/>
      <c r="K7" s="27"/>
    </row>
    <row r="8" spans="2:11" ht="14.4" thickBot="1" x14ac:dyDescent="0.3">
      <c r="B8" s="26"/>
      <c r="C8" s="22"/>
      <c r="D8" s="19">
        <v>2015</v>
      </c>
      <c r="E8" s="49">
        <v>2016</v>
      </c>
      <c r="F8" s="49">
        <v>2017</v>
      </c>
      <c r="G8" s="19">
        <v>2018</v>
      </c>
      <c r="H8" s="49">
        <v>2019</v>
      </c>
      <c r="I8" s="49">
        <v>2020</v>
      </c>
      <c r="J8" s="19">
        <v>2021</v>
      </c>
      <c r="K8" s="27"/>
    </row>
    <row r="9" spans="2:11" ht="14.4" thickBot="1" x14ac:dyDescent="0.3">
      <c r="B9" s="26"/>
      <c r="C9" s="41" t="s">
        <v>4</v>
      </c>
      <c r="D9" s="50">
        <v>0.44162243973853688</v>
      </c>
      <c r="E9" s="50">
        <v>0.44162243973853688</v>
      </c>
      <c r="F9" s="50">
        <v>0.44162243973853688</v>
      </c>
      <c r="G9" s="50">
        <v>0.44162243973853688</v>
      </c>
      <c r="H9" s="50">
        <v>0.44162243973853688</v>
      </c>
      <c r="I9" s="50">
        <v>0.44162243973853688</v>
      </c>
      <c r="J9" s="50">
        <v>0.44162243973853688</v>
      </c>
      <c r="K9" s="27"/>
    </row>
    <row r="10" spans="2:11" ht="14.4" thickBot="1" x14ac:dyDescent="0.3">
      <c r="B10" s="26"/>
      <c r="C10" s="41" t="s">
        <v>5</v>
      </c>
      <c r="D10" s="50">
        <v>6.3524884053479782E-3</v>
      </c>
      <c r="E10" s="50">
        <v>6.3524884053479782E-3</v>
      </c>
      <c r="F10" s="50">
        <v>6.3524884053479782E-3</v>
      </c>
      <c r="G10" s="50">
        <v>6.3524884053479782E-3</v>
      </c>
      <c r="H10" s="50">
        <v>6.3524884053479782E-3</v>
      </c>
      <c r="I10" s="50">
        <v>6.3524884053479782E-3</v>
      </c>
      <c r="J10" s="50">
        <v>6.3524884053479782E-3</v>
      </c>
      <c r="K10" s="27"/>
    </row>
    <row r="11" spans="2:11" ht="14.4" thickBot="1" x14ac:dyDescent="0.3">
      <c r="B11" s="26"/>
      <c r="C11" s="41" t="s">
        <v>6</v>
      </c>
      <c r="D11" s="50">
        <v>4.1142367528696183E-2</v>
      </c>
      <c r="E11" s="50">
        <v>4.1142367528696183E-2</v>
      </c>
      <c r="F11" s="50">
        <v>4.1142367528696183E-2</v>
      </c>
      <c r="G11" s="50">
        <v>4.1142367528696183E-2</v>
      </c>
      <c r="H11" s="50">
        <v>4.1142367528696183E-2</v>
      </c>
      <c r="I11" s="50">
        <v>4.1142367528696183E-2</v>
      </c>
      <c r="J11" s="50">
        <v>4.1142367528696183E-2</v>
      </c>
      <c r="K11" s="27"/>
    </row>
    <row r="12" spans="2:11" ht="14.4" thickBot="1" x14ac:dyDescent="0.3">
      <c r="B12" s="26"/>
      <c r="C12" s="41" t="s">
        <v>7</v>
      </c>
      <c r="D12" s="50">
        <v>2.0982551299800197E-2</v>
      </c>
      <c r="E12" s="50">
        <v>2.0982551299800197E-2</v>
      </c>
      <c r="F12" s="50">
        <v>2.0982551299800197E-2</v>
      </c>
      <c r="G12" s="50">
        <v>2.0982551299800197E-2</v>
      </c>
      <c r="H12" s="50">
        <v>2.0982551299800197E-2</v>
      </c>
      <c r="I12" s="50">
        <v>2.0982551299800197E-2</v>
      </c>
      <c r="J12" s="50">
        <v>2.0982551299800197E-2</v>
      </c>
      <c r="K12" s="27"/>
    </row>
    <row r="13" spans="2:11" ht="14.4" thickBot="1" x14ac:dyDescent="0.3">
      <c r="B13" s="26"/>
      <c r="C13" s="41" t="s">
        <v>8</v>
      </c>
      <c r="D13" s="50">
        <v>0.13891941084366227</v>
      </c>
      <c r="E13" s="50">
        <v>0.13891941084366227</v>
      </c>
      <c r="F13" s="50">
        <v>0.13891941084366227</v>
      </c>
      <c r="G13" s="50">
        <v>0.13891941084366227</v>
      </c>
      <c r="H13" s="50">
        <v>0.13891941084366227</v>
      </c>
      <c r="I13" s="50">
        <v>0.13891941084366227</v>
      </c>
      <c r="J13" s="50">
        <v>0.13891941084366227</v>
      </c>
      <c r="K13" s="27"/>
    </row>
    <row r="14" spans="2:11" ht="14.4" thickBot="1" x14ac:dyDescent="0.3">
      <c r="B14" s="26"/>
      <c r="C14" s="41" t="s">
        <v>9</v>
      </c>
      <c r="D14" s="50">
        <v>0.14917357209133225</v>
      </c>
      <c r="E14" s="50">
        <v>0.14917357209133225</v>
      </c>
      <c r="F14" s="50">
        <v>0.14917357209133225</v>
      </c>
      <c r="G14" s="50">
        <v>0.14917357209133225</v>
      </c>
      <c r="H14" s="50">
        <v>0.14917357209133225</v>
      </c>
      <c r="I14" s="50">
        <v>0.14917357209133225</v>
      </c>
      <c r="J14" s="50">
        <v>0.14917357209133225</v>
      </c>
      <c r="K14" s="27"/>
    </row>
    <row r="15" spans="2:11" ht="14.4" thickBot="1" x14ac:dyDescent="0.3">
      <c r="B15" s="26"/>
      <c r="C15" s="41" t="s">
        <v>10</v>
      </c>
      <c r="D15" s="50">
        <v>3.8699201063777472E-2</v>
      </c>
      <c r="E15" s="50">
        <v>3.8699201063777472E-2</v>
      </c>
      <c r="F15" s="50">
        <v>3.8699201063777472E-2</v>
      </c>
      <c r="G15" s="50">
        <v>3.8699201063777472E-2</v>
      </c>
      <c r="H15" s="50">
        <v>3.8699201063777472E-2</v>
      </c>
      <c r="I15" s="50">
        <v>3.8699201063777472E-2</v>
      </c>
      <c r="J15" s="50">
        <v>3.8699201063777472E-2</v>
      </c>
      <c r="K15" s="27"/>
    </row>
    <row r="16" spans="2:11" ht="14.4" thickBot="1" x14ac:dyDescent="0.3">
      <c r="B16" s="26"/>
      <c r="C16" s="41" t="s">
        <v>11</v>
      </c>
      <c r="D16" s="50">
        <v>7.5799919884289982E-2</v>
      </c>
      <c r="E16" s="50">
        <v>7.5799919884289982E-2</v>
      </c>
      <c r="F16" s="50">
        <v>7.5799919884289982E-2</v>
      </c>
      <c r="G16" s="50">
        <v>7.5799919884289982E-2</v>
      </c>
      <c r="H16" s="50">
        <v>7.5799919884289982E-2</v>
      </c>
      <c r="I16" s="50">
        <v>7.5799919884289982E-2</v>
      </c>
      <c r="J16" s="50">
        <v>7.5799919884289982E-2</v>
      </c>
      <c r="K16" s="27"/>
    </row>
    <row r="17" spans="2:11" ht="14.4" thickBot="1" x14ac:dyDescent="0.3">
      <c r="B17" s="26"/>
      <c r="C17" s="41" t="s">
        <v>12</v>
      </c>
      <c r="D17" s="50">
        <v>7.9167065791065777E-3</v>
      </c>
      <c r="E17" s="50">
        <v>7.9167065791065777E-3</v>
      </c>
      <c r="F17" s="50">
        <v>7.9167065791065777E-3</v>
      </c>
      <c r="G17" s="50">
        <v>7.9167065791065777E-3</v>
      </c>
      <c r="H17" s="50">
        <v>7.9167065791065777E-3</v>
      </c>
      <c r="I17" s="50">
        <v>7.9167065791065777E-3</v>
      </c>
      <c r="J17" s="50">
        <v>7.9167065791065777E-3</v>
      </c>
      <c r="K17" s="27"/>
    </row>
    <row r="18" spans="2:11" ht="14.4" thickBot="1" x14ac:dyDescent="0.3">
      <c r="B18" s="26"/>
      <c r="C18" s="41" t="s">
        <v>13</v>
      </c>
      <c r="D18" s="50">
        <v>2.2900260097162453E-3</v>
      </c>
      <c r="E18" s="50">
        <v>2.2900260097162453E-3</v>
      </c>
      <c r="F18" s="50">
        <v>2.2900260097162453E-3</v>
      </c>
      <c r="G18" s="50">
        <v>2.2900260097162453E-3</v>
      </c>
      <c r="H18" s="50">
        <v>2.2900260097162453E-3</v>
      </c>
      <c r="I18" s="50">
        <v>2.2900260097162453E-3</v>
      </c>
      <c r="J18" s="50">
        <v>2.2900260097162453E-3</v>
      </c>
      <c r="K18" s="27"/>
    </row>
    <row r="19" spans="2:11" ht="14.4" thickBot="1" x14ac:dyDescent="0.3">
      <c r="B19" s="26"/>
      <c r="C19" s="41" t="s">
        <v>14</v>
      </c>
      <c r="D19" s="50">
        <v>8.1189372236608274E-3</v>
      </c>
      <c r="E19" s="50">
        <v>8.1189372236608274E-3</v>
      </c>
      <c r="F19" s="50">
        <v>8.1189372236608274E-3</v>
      </c>
      <c r="G19" s="50">
        <v>8.1189372236608274E-3</v>
      </c>
      <c r="H19" s="50">
        <v>8.1189372236608274E-3</v>
      </c>
      <c r="I19" s="50">
        <v>8.1189372236608274E-3</v>
      </c>
      <c r="J19" s="50">
        <v>8.1189372236608274E-3</v>
      </c>
      <c r="K19" s="27"/>
    </row>
    <row r="20" spans="2:11" ht="14.4" thickBot="1" x14ac:dyDescent="0.3">
      <c r="B20" s="26"/>
      <c r="C20" s="41" t="s">
        <v>15</v>
      </c>
      <c r="D20" s="50">
        <v>1.2887631916694779E-3</v>
      </c>
      <c r="E20" s="50">
        <v>1.2887631916694779E-3</v>
      </c>
      <c r="F20" s="50">
        <v>1.2887631916694779E-3</v>
      </c>
      <c r="G20" s="50">
        <v>1.2887631916694779E-3</v>
      </c>
      <c r="H20" s="50">
        <v>1.2887631916694779E-3</v>
      </c>
      <c r="I20" s="50">
        <v>1.2887631916694779E-3</v>
      </c>
      <c r="J20" s="50">
        <v>1.2887631916694779E-3</v>
      </c>
      <c r="K20" s="27"/>
    </row>
    <row r="21" spans="2:11" ht="14.4" thickBot="1" x14ac:dyDescent="0.3">
      <c r="B21" s="26"/>
      <c r="C21" s="41" t="s">
        <v>16</v>
      </c>
      <c r="D21" s="50">
        <v>5.0192353311373263E-3</v>
      </c>
      <c r="E21" s="50">
        <v>5.0192353311373263E-3</v>
      </c>
      <c r="F21" s="50">
        <v>5.0192353311373263E-3</v>
      </c>
      <c r="G21" s="50">
        <v>5.0192353311373263E-3</v>
      </c>
      <c r="H21" s="50">
        <v>5.0192353311373263E-3</v>
      </c>
      <c r="I21" s="50">
        <v>5.0192353311373263E-3</v>
      </c>
      <c r="J21" s="50">
        <v>5.0192353311373263E-3</v>
      </c>
      <c r="K21" s="27"/>
    </row>
    <row r="22" spans="2:11" ht="14.4" thickBot="1" x14ac:dyDescent="0.3">
      <c r="B22" s="26"/>
      <c r="C22" s="41" t="s">
        <v>17</v>
      </c>
      <c r="D22" s="50">
        <v>4.421954774756557E-2</v>
      </c>
      <c r="E22" s="50">
        <v>4.421954774756557E-2</v>
      </c>
      <c r="F22" s="50">
        <v>4.421954774756557E-2</v>
      </c>
      <c r="G22" s="50">
        <v>4.421954774756557E-2</v>
      </c>
      <c r="H22" s="50">
        <v>4.421954774756557E-2</v>
      </c>
      <c r="I22" s="50">
        <v>4.421954774756557E-2</v>
      </c>
      <c r="J22" s="50">
        <v>4.421954774756557E-2</v>
      </c>
      <c r="K22" s="27"/>
    </row>
    <row r="23" spans="2:11" x14ac:dyDescent="0.25">
      <c r="B23" s="26"/>
      <c r="C23" s="41" t="s">
        <v>18</v>
      </c>
      <c r="D23" s="53">
        <v>1.8454833061700874E-2</v>
      </c>
      <c r="E23" s="53">
        <v>1.8454833061700874E-2</v>
      </c>
      <c r="F23" s="53">
        <v>1.8454833061700874E-2</v>
      </c>
      <c r="G23" s="53">
        <v>1.8454833061700874E-2</v>
      </c>
      <c r="H23" s="53">
        <v>1.8454833061700874E-2</v>
      </c>
      <c r="I23" s="53">
        <v>1.8454833061700874E-2</v>
      </c>
      <c r="J23" s="53">
        <v>1.8454833061700874E-2</v>
      </c>
      <c r="K23" s="27"/>
    </row>
    <row r="24" spans="2:11" x14ac:dyDescent="0.25">
      <c r="B24" s="26"/>
      <c r="C24" s="41"/>
      <c r="D24" s="22"/>
      <c r="E24" s="22"/>
      <c r="F24" s="22"/>
      <c r="G24" s="22"/>
      <c r="H24" s="22"/>
      <c r="I24" s="22"/>
      <c r="J24" s="22"/>
      <c r="K24" s="27"/>
    </row>
    <row r="25" spans="2:11" x14ac:dyDescent="0.25">
      <c r="B25" s="112"/>
      <c r="C25" s="111"/>
      <c r="D25" s="115" t="s">
        <v>156</v>
      </c>
      <c r="E25" s="114"/>
      <c r="F25" s="114"/>
      <c r="G25" s="114"/>
      <c r="H25" s="114"/>
      <c r="I25" s="114"/>
      <c r="J25" s="114"/>
      <c r="K25" s="113"/>
    </row>
    <row r="26" spans="2:11" x14ac:dyDescent="0.25">
      <c r="B26" s="112"/>
      <c r="C26" s="111"/>
      <c r="D26" s="116" t="s">
        <v>61</v>
      </c>
      <c r="E26" s="114"/>
      <c r="F26" s="114"/>
      <c r="G26" s="114"/>
      <c r="H26" s="114"/>
      <c r="I26" s="114"/>
      <c r="J26" s="114"/>
      <c r="K26" s="113"/>
    </row>
    <row r="27" spans="2:11" x14ac:dyDescent="0.25">
      <c r="B27" s="112"/>
      <c r="C27" s="111"/>
      <c r="D27" s="117" t="s">
        <v>65</v>
      </c>
      <c r="E27" s="114"/>
      <c r="F27" s="114"/>
      <c r="G27" s="114"/>
      <c r="H27" s="114"/>
      <c r="I27" s="114"/>
      <c r="J27" s="114"/>
      <c r="K27" s="113"/>
    </row>
    <row r="28" spans="2:11" x14ac:dyDescent="0.25">
      <c r="B28" s="112"/>
      <c r="C28" s="111"/>
      <c r="D28" s="111"/>
      <c r="E28" s="111"/>
      <c r="F28" s="111"/>
      <c r="G28" s="111"/>
      <c r="H28" s="111"/>
      <c r="I28" s="111"/>
      <c r="J28" s="111"/>
      <c r="K28" s="113"/>
    </row>
    <row r="29" spans="2:11" ht="14.4" thickBot="1" x14ac:dyDescent="0.3">
      <c r="B29" s="26"/>
      <c r="C29" s="22"/>
      <c r="D29" s="19">
        <v>2015</v>
      </c>
      <c r="E29" s="49">
        <v>2016</v>
      </c>
      <c r="F29" s="49">
        <v>2017</v>
      </c>
      <c r="G29" s="19">
        <v>2018</v>
      </c>
      <c r="H29" s="49">
        <v>2019</v>
      </c>
      <c r="I29" s="49">
        <v>2020</v>
      </c>
      <c r="J29" s="19">
        <v>2021</v>
      </c>
      <c r="K29" s="27"/>
    </row>
    <row r="30" spans="2:11" ht="14.4" thickBot="1" x14ac:dyDescent="0.3">
      <c r="B30" s="26"/>
      <c r="C30" s="41" t="s">
        <v>0</v>
      </c>
      <c r="D30" s="50">
        <v>0.90857636851376933</v>
      </c>
      <c r="E30" s="50">
        <v>0.90514121929481084</v>
      </c>
      <c r="F30" s="50">
        <v>0.90549969478137649</v>
      </c>
      <c r="G30" s="50">
        <v>0.90553066703379514</v>
      </c>
      <c r="H30" s="50">
        <v>0.90650976134907058</v>
      </c>
      <c r="I30" s="50">
        <v>0.90581168486517794</v>
      </c>
      <c r="J30" s="50">
        <v>0.90465899959647611</v>
      </c>
      <c r="K30" s="27"/>
    </row>
    <row r="31" spans="2:11" ht="14.4" thickBot="1" x14ac:dyDescent="0.3">
      <c r="B31" s="26"/>
      <c r="C31" s="41" t="s">
        <v>1</v>
      </c>
      <c r="D31" s="50">
        <v>8.478018829193068E-2</v>
      </c>
      <c r="E31" s="50">
        <v>8.8605394330708881E-2</v>
      </c>
      <c r="F31" s="50">
        <v>8.8363549256271143E-2</v>
      </c>
      <c r="G31" s="50">
        <v>8.8362980496209595E-2</v>
      </c>
      <c r="H31" s="50">
        <v>8.7580963379604471E-2</v>
      </c>
      <c r="I31" s="50">
        <v>8.8324485096930194E-2</v>
      </c>
      <c r="J31" s="50">
        <v>8.9479387633573812E-2</v>
      </c>
      <c r="K31" s="27"/>
    </row>
    <row r="32" spans="2:11" ht="14.4" thickBot="1" x14ac:dyDescent="0.3">
      <c r="B32" s="26"/>
      <c r="C32" s="41" t="s">
        <v>2</v>
      </c>
      <c r="D32" s="50">
        <v>6.6434431942999535E-3</v>
      </c>
      <c r="E32" s="50">
        <v>6.2533863744802971E-3</v>
      </c>
      <c r="F32" s="50">
        <v>6.1367559623524727E-3</v>
      </c>
      <c r="G32" s="50">
        <v>6.1063524699951945E-3</v>
      </c>
      <c r="H32" s="50">
        <v>5.909275271324968E-3</v>
      </c>
      <c r="I32" s="50">
        <v>5.8638300378919764E-3</v>
      </c>
      <c r="J32" s="50">
        <v>5.8616127699500789E-3</v>
      </c>
      <c r="K32" s="27"/>
    </row>
    <row r="33" spans="2:11" ht="14.4" thickBot="1" x14ac:dyDescent="0.3">
      <c r="B33" s="28"/>
      <c r="C33" s="51"/>
      <c r="D33" s="51"/>
      <c r="E33" s="51"/>
      <c r="F33" s="51"/>
      <c r="G33" s="51"/>
      <c r="H33" s="51"/>
      <c r="I33" s="51"/>
      <c r="J33" s="51"/>
      <c r="K33" s="30"/>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sheetPr>
  <dimension ref="B2:K35"/>
  <sheetViews>
    <sheetView showGridLines="0" workbookViewId="0"/>
  </sheetViews>
  <sheetFormatPr defaultRowHeight="13.8" x14ac:dyDescent="0.25"/>
  <cols>
    <col min="3" max="3" width="16.19921875" customWidth="1"/>
  </cols>
  <sheetData>
    <row r="2" spans="2:11" ht="14.4" thickBot="1" x14ac:dyDescent="0.3"/>
    <row r="3" spans="2:11" x14ac:dyDescent="0.25">
      <c r="B3" s="119"/>
      <c r="C3" s="120"/>
      <c r="D3" s="120"/>
      <c r="E3" s="120"/>
      <c r="F3" s="120"/>
      <c r="G3" s="120"/>
      <c r="H3" s="120"/>
      <c r="I3" s="120"/>
      <c r="J3" s="120"/>
      <c r="K3" s="121"/>
    </row>
    <row r="4" spans="2:11" x14ac:dyDescent="0.25">
      <c r="B4" s="122"/>
      <c r="C4" s="118"/>
      <c r="D4" s="125" t="s">
        <v>67</v>
      </c>
      <c r="E4" s="124"/>
      <c r="F4" s="124"/>
      <c r="G4" s="124"/>
      <c r="H4" s="124"/>
      <c r="I4" s="124"/>
      <c r="J4" s="124"/>
      <c r="K4" s="123"/>
    </row>
    <row r="5" spans="2:11" x14ac:dyDescent="0.25">
      <c r="B5" s="122"/>
      <c r="C5" s="118"/>
      <c r="D5" s="126" t="s">
        <v>42</v>
      </c>
      <c r="E5" s="124"/>
      <c r="F5" s="124"/>
      <c r="G5" s="124"/>
      <c r="H5" s="124"/>
      <c r="I5" s="124"/>
      <c r="J5" s="124"/>
      <c r="K5" s="123"/>
    </row>
    <row r="6" spans="2:11" x14ac:dyDescent="0.25">
      <c r="B6" s="122"/>
      <c r="C6" s="118"/>
      <c r="D6" s="127" t="s">
        <v>71</v>
      </c>
      <c r="E6" s="124"/>
      <c r="F6" s="124"/>
      <c r="G6" s="124"/>
      <c r="H6" s="124"/>
      <c r="I6" s="124"/>
      <c r="J6" s="124"/>
      <c r="K6" s="123"/>
    </row>
    <row r="7" spans="2:11" x14ac:dyDescent="0.25">
      <c r="B7" s="122"/>
      <c r="C7" s="118"/>
      <c r="D7" s="118"/>
      <c r="E7" s="118"/>
      <c r="F7" s="118"/>
      <c r="G7" s="118"/>
      <c r="H7" s="118"/>
      <c r="I7" s="118"/>
      <c r="J7" s="118"/>
      <c r="K7" s="123"/>
    </row>
    <row r="8" spans="2:11" ht="14.4" thickBot="1" x14ac:dyDescent="0.3">
      <c r="B8" s="26"/>
      <c r="C8" s="22"/>
      <c r="D8" s="19">
        <v>2015</v>
      </c>
      <c r="E8" s="49">
        <v>2016</v>
      </c>
      <c r="F8" s="49">
        <v>2017</v>
      </c>
      <c r="G8" s="19">
        <v>2018</v>
      </c>
      <c r="H8" s="49">
        <v>2019</v>
      </c>
      <c r="I8" s="49">
        <v>2020</v>
      </c>
      <c r="J8" s="19">
        <v>2021</v>
      </c>
      <c r="K8" s="27"/>
    </row>
    <row r="9" spans="2:11" ht="14.4" thickBot="1" x14ac:dyDescent="0.3">
      <c r="B9" s="26"/>
      <c r="C9" s="41" t="s">
        <v>157</v>
      </c>
      <c r="D9" s="52">
        <v>1896.4159896901142</v>
      </c>
      <c r="E9" s="52">
        <v>1849.8336001285049</v>
      </c>
      <c r="F9" s="52">
        <v>1808.787874457199</v>
      </c>
      <c r="G9" s="52">
        <v>1711.9997596634823</v>
      </c>
      <c r="H9" s="52">
        <v>1632.5161104043611</v>
      </c>
      <c r="I9" s="52">
        <v>1583.6886771639913</v>
      </c>
      <c r="J9" s="52">
        <v>1536.8903672167444</v>
      </c>
      <c r="K9" s="27"/>
    </row>
    <row r="10" spans="2:11" x14ac:dyDescent="0.25">
      <c r="B10" s="26"/>
      <c r="C10" s="41" t="s">
        <v>19</v>
      </c>
      <c r="D10" s="54">
        <v>1896.4159896901142</v>
      </c>
      <c r="E10" s="54">
        <v>1883.050063052428</v>
      </c>
      <c r="F10" s="54">
        <v>1881.0781918726616</v>
      </c>
      <c r="G10" s="54">
        <v>1862.6833999272369</v>
      </c>
      <c r="H10" s="54">
        <v>1858.7942363640948</v>
      </c>
      <c r="I10" s="54">
        <v>1872.8734000246238</v>
      </c>
      <c r="J10" s="54">
        <v>1877.6329638274701</v>
      </c>
      <c r="K10" s="27"/>
    </row>
    <row r="11" spans="2:11" x14ac:dyDescent="0.25">
      <c r="B11" s="129"/>
      <c r="C11" s="134"/>
      <c r="D11" s="128"/>
      <c r="E11" s="128"/>
      <c r="F11" s="128"/>
      <c r="G11" s="128"/>
      <c r="H11" s="128"/>
      <c r="I11" s="128"/>
      <c r="J11" s="128"/>
      <c r="K11" s="130"/>
    </row>
    <row r="12" spans="2:11" x14ac:dyDescent="0.25">
      <c r="B12" s="129"/>
      <c r="C12" s="128"/>
      <c r="D12" s="132" t="s">
        <v>68</v>
      </c>
      <c r="E12" s="131"/>
      <c r="F12" s="131"/>
      <c r="G12" s="131"/>
      <c r="H12" s="131"/>
      <c r="I12" s="131"/>
      <c r="J12" s="131"/>
      <c r="K12" s="130"/>
    </row>
    <row r="13" spans="2:11" x14ac:dyDescent="0.25">
      <c r="B13" s="129"/>
      <c r="C13" s="128"/>
      <c r="D13" s="133" t="s">
        <v>42</v>
      </c>
      <c r="E13" s="131"/>
      <c r="F13" s="131"/>
      <c r="G13" s="131"/>
      <c r="H13" s="131"/>
      <c r="I13" s="131"/>
      <c r="J13" s="131"/>
      <c r="K13" s="130"/>
    </row>
    <row r="14" spans="2:11" x14ac:dyDescent="0.25">
      <c r="B14" s="129"/>
      <c r="C14" s="128"/>
      <c r="D14" s="135" t="s">
        <v>72</v>
      </c>
      <c r="E14" s="131"/>
      <c r="F14" s="131"/>
      <c r="G14" s="131"/>
      <c r="H14" s="131"/>
      <c r="I14" s="131"/>
      <c r="J14" s="131"/>
      <c r="K14" s="130"/>
    </row>
    <row r="15" spans="2:11" x14ac:dyDescent="0.25">
      <c r="B15" s="129"/>
      <c r="C15" s="128"/>
      <c r="D15" s="128"/>
      <c r="E15" s="128"/>
      <c r="F15" s="128"/>
      <c r="G15" s="128"/>
      <c r="H15" s="128"/>
      <c r="I15" s="128"/>
      <c r="J15" s="128"/>
      <c r="K15" s="130"/>
    </row>
    <row r="16" spans="2:11" ht="14.4" thickBot="1" x14ac:dyDescent="0.3">
      <c r="B16" s="26"/>
      <c r="C16" s="22"/>
      <c r="D16" s="19">
        <v>2015</v>
      </c>
      <c r="E16" s="49">
        <v>2016</v>
      </c>
      <c r="F16" s="49">
        <v>2017</v>
      </c>
      <c r="G16" s="19">
        <v>2018</v>
      </c>
      <c r="H16" s="49">
        <v>2019</v>
      </c>
      <c r="I16" s="49">
        <v>2020</v>
      </c>
      <c r="J16" s="19">
        <v>2021</v>
      </c>
      <c r="K16" s="27"/>
    </row>
    <row r="17" spans="2:11" ht="14.4" thickBot="1" x14ac:dyDescent="0.3">
      <c r="B17" s="26"/>
      <c r="C17" s="158" t="s">
        <v>157</v>
      </c>
      <c r="D17" s="52">
        <v>1484.7363661608479</v>
      </c>
      <c r="E17" s="52">
        <v>1444.4341901471516</v>
      </c>
      <c r="F17" s="52">
        <v>1401.7887943617295</v>
      </c>
      <c r="G17" s="52">
        <v>1323.1734414761977</v>
      </c>
      <c r="H17" s="52">
        <v>1253.3639986002886</v>
      </c>
      <c r="I17" s="52">
        <v>1195.356943137564</v>
      </c>
      <c r="J17" s="52">
        <v>1149.463390022685</v>
      </c>
      <c r="K17" s="27"/>
    </row>
    <row r="18" spans="2:11" x14ac:dyDescent="0.25">
      <c r="B18" s="26"/>
      <c r="C18" s="41" t="s">
        <v>19</v>
      </c>
      <c r="D18" s="54">
        <v>1484.7363661608479</v>
      </c>
      <c r="E18" s="54">
        <v>1470.184091334577</v>
      </c>
      <c r="F18" s="54">
        <v>1454.2581077247314</v>
      </c>
      <c r="G18" s="54">
        <v>1439.8245728931656</v>
      </c>
      <c r="H18" s="54">
        <v>1431.2629678043422</v>
      </c>
      <c r="I18" s="54">
        <v>1426.3592186833521</v>
      </c>
      <c r="J18" s="54">
        <v>1424.2746498455945</v>
      </c>
      <c r="K18" s="27"/>
    </row>
    <row r="19" spans="2:11" x14ac:dyDescent="0.25">
      <c r="B19" s="137"/>
      <c r="C19" s="142"/>
      <c r="D19" s="136"/>
      <c r="E19" s="136"/>
      <c r="F19" s="136"/>
      <c r="G19" s="136"/>
      <c r="H19" s="136"/>
      <c r="I19" s="136"/>
      <c r="J19" s="136"/>
      <c r="K19" s="138"/>
    </row>
    <row r="20" spans="2:11" x14ac:dyDescent="0.25">
      <c r="B20" s="137"/>
      <c r="C20" s="136"/>
      <c r="D20" s="140" t="s">
        <v>69</v>
      </c>
      <c r="E20" s="139"/>
      <c r="F20" s="139"/>
      <c r="G20" s="139"/>
      <c r="H20" s="139"/>
      <c r="I20" s="139"/>
      <c r="J20" s="139"/>
      <c r="K20" s="138"/>
    </row>
    <row r="21" spans="2:11" x14ac:dyDescent="0.25">
      <c r="B21" s="137"/>
      <c r="C21" s="136"/>
      <c r="D21" s="141" t="s">
        <v>42</v>
      </c>
      <c r="E21" s="139"/>
      <c r="F21" s="139"/>
      <c r="G21" s="139"/>
      <c r="H21" s="139"/>
      <c r="I21" s="139"/>
      <c r="J21" s="139"/>
      <c r="K21" s="138"/>
    </row>
    <row r="22" spans="2:11" x14ac:dyDescent="0.25">
      <c r="B22" s="137"/>
      <c r="C22" s="136"/>
      <c r="D22" s="143" t="s">
        <v>73</v>
      </c>
      <c r="E22" s="139"/>
      <c r="F22" s="139"/>
      <c r="G22" s="139"/>
      <c r="H22" s="139"/>
      <c r="I22" s="139"/>
      <c r="J22" s="139"/>
      <c r="K22" s="138"/>
    </row>
    <row r="23" spans="2:11" x14ac:dyDescent="0.25">
      <c r="B23" s="137"/>
      <c r="C23" s="136"/>
      <c r="D23" s="136"/>
      <c r="E23" s="136"/>
      <c r="F23" s="136"/>
      <c r="G23" s="136"/>
      <c r="H23" s="136"/>
      <c r="I23" s="136"/>
      <c r="J23" s="136"/>
      <c r="K23" s="138"/>
    </row>
    <row r="24" spans="2:11" ht="14.4" thickBot="1" x14ac:dyDescent="0.3">
      <c r="B24" s="26"/>
      <c r="C24" s="22"/>
      <c r="D24" s="19">
        <v>2015</v>
      </c>
      <c r="E24" s="49">
        <v>2016</v>
      </c>
      <c r="F24" s="49">
        <v>2017</v>
      </c>
      <c r="G24" s="19">
        <v>2018</v>
      </c>
      <c r="H24" s="49">
        <v>2019</v>
      </c>
      <c r="I24" s="49">
        <v>2020</v>
      </c>
      <c r="J24" s="19">
        <v>2021</v>
      </c>
      <c r="K24" s="27"/>
    </row>
    <row r="25" spans="2:11" ht="14.4" thickBot="1" x14ac:dyDescent="0.3">
      <c r="B25" s="26"/>
      <c r="C25" s="158" t="s">
        <v>157</v>
      </c>
      <c r="D25" s="52">
        <v>303.60383242861059</v>
      </c>
      <c r="E25" s="52">
        <v>290.60931076500714</v>
      </c>
      <c r="F25" s="52">
        <v>278.33239906324934</v>
      </c>
      <c r="G25" s="52">
        <v>266.48230389048871</v>
      </c>
      <c r="H25" s="52">
        <v>258.43547415065137</v>
      </c>
      <c r="I25" s="52">
        <v>254.60797144867465</v>
      </c>
      <c r="J25" s="52">
        <v>253.83891154642137</v>
      </c>
      <c r="K25" s="27"/>
    </row>
    <row r="26" spans="2:11" x14ac:dyDescent="0.25">
      <c r="B26" s="26"/>
      <c r="C26" s="41" t="s">
        <v>19</v>
      </c>
      <c r="D26" s="54">
        <v>303.60383242861059</v>
      </c>
      <c r="E26" s="54">
        <v>296.58565337646269</v>
      </c>
      <c r="F26" s="54">
        <v>292.01224443072005</v>
      </c>
      <c r="G26" s="54">
        <v>289.92405752317933</v>
      </c>
      <c r="H26" s="54">
        <v>290.53530280795593</v>
      </c>
      <c r="I26" s="54">
        <v>293.58969696817553</v>
      </c>
      <c r="J26" s="54">
        <v>298.44690573548809</v>
      </c>
      <c r="K26" s="27"/>
    </row>
    <row r="27" spans="2:11" x14ac:dyDescent="0.25">
      <c r="B27" s="145"/>
      <c r="C27" s="150"/>
      <c r="D27" s="144"/>
      <c r="E27" s="144"/>
      <c r="F27" s="144"/>
      <c r="G27" s="144"/>
      <c r="H27" s="144"/>
      <c r="I27" s="144"/>
      <c r="J27" s="144"/>
      <c r="K27" s="146"/>
    </row>
    <row r="28" spans="2:11" x14ac:dyDescent="0.25">
      <c r="B28" s="145"/>
      <c r="C28" s="144"/>
      <c r="D28" s="148" t="s">
        <v>70</v>
      </c>
      <c r="E28" s="147"/>
      <c r="F28" s="147"/>
      <c r="G28" s="147"/>
      <c r="H28" s="147"/>
      <c r="I28" s="147"/>
      <c r="J28" s="147"/>
      <c r="K28" s="146"/>
    </row>
    <row r="29" spans="2:11" x14ac:dyDescent="0.25">
      <c r="B29" s="145"/>
      <c r="C29" s="144"/>
      <c r="D29" s="149" t="s">
        <v>42</v>
      </c>
      <c r="E29" s="147"/>
      <c r="F29" s="147"/>
      <c r="G29" s="147"/>
      <c r="H29" s="147"/>
      <c r="I29" s="147"/>
      <c r="J29" s="147"/>
      <c r="K29" s="146"/>
    </row>
    <row r="30" spans="2:11" x14ac:dyDescent="0.25">
      <c r="B30" s="145"/>
      <c r="C30" s="144"/>
      <c r="D30" s="151" t="s">
        <v>74</v>
      </c>
      <c r="E30" s="147"/>
      <c r="F30" s="147"/>
      <c r="G30" s="147"/>
      <c r="H30" s="147"/>
      <c r="I30" s="147"/>
      <c r="J30" s="147"/>
      <c r="K30" s="146"/>
    </row>
    <row r="31" spans="2:11" x14ac:dyDescent="0.25">
      <c r="B31" s="145"/>
      <c r="C31" s="144"/>
      <c r="D31" s="144"/>
      <c r="E31" s="144"/>
      <c r="F31" s="144"/>
      <c r="G31" s="144"/>
      <c r="H31" s="144"/>
      <c r="I31" s="144"/>
      <c r="J31" s="144"/>
      <c r="K31" s="146"/>
    </row>
    <row r="32" spans="2:11" ht="14.4" thickBot="1" x14ac:dyDescent="0.3">
      <c r="B32" s="26"/>
      <c r="C32" s="22"/>
      <c r="D32" s="19">
        <v>2015</v>
      </c>
      <c r="E32" s="49">
        <v>2016</v>
      </c>
      <c r="F32" s="49">
        <v>2017</v>
      </c>
      <c r="G32" s="19">
        <v>2018</v>
      </c>
      <c r="H32" s="49">
        <v>2019</v>
      </c>
      <c r="I32" s="49">
        <v>2020</v>
      </c>
      <c r="J32" s="19">
        <v>2021</v>
      </c>
      <c r="K32" s="27"/>
    </row>
    <row r="33" spans="2:11" ht="14.4" thickBot="1" x14ac:dyDescent="0.3">
      <c r="B33" s="26"/>
      <c r="C33" s="158" t="s">
        <v>157</v>
      </c>
      <c r="D33" s="52">
        <v>101.44793820879664</v>
      </c>
      <c r="E33" s="52">
        <v>97.160466937821965</v>
      </c>
      <c r="F33" s="52">
        <v>90.771021056616533</v>
      </c>
      <c r="G33" s="52">
        <v>85.051830451468859</v>
      </c>
      <c r="H33" s="52">
        <v>78.464723203135762</v>
      </c>
      <c r="I33" s="52">
        <v>75.850582354664638</v>
      </c>
      <c r="J33" s="52">
        <v>73.715587059893835</v>
      </c>
      <c r="K33" s="27"/>
    </row>
    <row r="34" spans="2:11" ht="14.4" thickBot="1" x14ac:dyDescent="0.3">
      <c r="B34" s="26"/>
      <c r="C34" s="41" t="s">
        <v>19</v>
      </c>
      <c r="D34" s="52">
        <v>101.44793820879664</v>
      </c>
      <c r="E34" s="52">
        <v>98.689802942000327</v>
      </c>
      <c r="F34" s="52">
        <v>96.406216232017172</v>
      </c>
      <c r="G34" s="52">
        <v>94.958150861195065</v>
      </c>
      <c r="H34" s="52">
        <v>93.835791270302209</v>
      </c>
      <c r="I34" s="52">
        <v>93.020310270264204</v>
      </c>
      <c r="J34" s="52">
        <v>92.481972779201101</v>
      </c>
      <c r="K34" s="27"/>
    </row>
    <row r="35" spans="2:11" ht="14.4" thickBot="1" x14ac:dyDescent="0.3">
      <c r="B35" s="28"/>
      <c r="C35" s="29"/>
      <c r="D35" s="29"/>
      <c r="E35" s="29"/>
      <c r="F35" s="29"/>
      <c r="G35" s="29"/>
      <c r="H35" s="29"/>
      <c r="I35" s="29"/>
      <c r="J35" s="29"/>
      <c r="K35" s="3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sheetPr>
  <dimension ref="B2:K47"/>
  <sheetViews>
    <sheetView showGridLines="0" workbookViewId="0"/>
  </sheetViews>
  <sheetFormatPr defaultRowHeight="13.8" x14ac:dyDescent="0.25"/>
  <cols>
    <col min="3" max="3" width="21.8984375" bestFit="1" customWidth="1"/>
  </cols>
  <sheetData>
    <row r="2" spans="2:11" ht="14.4" thickBot="1" x14ac:dyDescent="0.3"/>
    <row r="3" spans="2:11" x14ac:dyDescent="0.25">
      <c r="B3" s="23"/>
      <c r="C3" s="24"/>
      <c r="D3" s="24"/>
      <c r="E3" s="24"/>
      <c r="F3" s="24"/>
      <c r="G3" s="24"/>
      <c r="H3" s="24"/>
      <c r="I3" s="24"/>
      <c r="J3" s="24"/>
      <c r="K3" s="25"/>
    </row>
    <row r="4" spans="2:11" x14ac:dyDescent="0.25">
      <c r="B4" s="26"/>
      <c r="C4" s="22"/>
      <c r="D4" s="33" t="s">
        <v>75</v>
      </c>
      <c r="E4" s="31"/>
      <c r="F4" s="31"/>
      <c r="G4" s="31"/>
      <c r="H4" s="31"/>
      <c r="I4" s="31"/>
      <c r="J4" s="31"/>
      <c r="K4" s="27"/>
    </row>
    <row r="5" spans="2:11" x14ac:dyDescent="0.25">
      <c r="B5" s="26"/>
      <c r="C5" s="22"/>
      <c r="D5" s="34" t="s">
        <v>42</v>
      </c>
      <c r="E5" s="31"/>
      <c r="F5" s="31"/>
      <c r="G5" s="31"/>
      <c r="H5" s="31"/>
      <c r="I5" s="31"/>
      <c r="J5" s="31"/>
      <c r="K5" s="27"/>
    </row>
    <row r="6" spans="2:11" x14ac:dyDescent="0.25">
      <c r="B6" s="26"/>
      <c r="C6" s="22"/>
      <c r="D6" s="46" t="s">
        <v>76</v>
      </c>
      <c r="E6" s="31"/>
      <c r="F6" s="31"/>
      <c r="G6" s="31"/>
      <c r="H6" s="31"/>
      <c r="I6" s="31"/>
      <c r="J6" s="31"/>
      <c r="K6" s="27"/>
    </row>
    <row r="7" spans="2:11" x14ac:dyDescent="0.25">
      <c r="B7" s="26"/>
      <c r="C7" s="22"/>
      <c r="D7" s="22"/>
      <c r="E7" s="22"/>
      <c r="F7" s="22"/>
      <c r="G7" s="22"/>
      <c r="H7" s="22"/>
      <c r="I7" s="22"/>
      <c r="J7" s="22"/>
      <c r="K7" s="27"/>
    </row>
    <row r="8" spans="2:11" ht="14.4" thickBot="1" x14ac:dyDescent="0.3">
      <c r="B8" s="26"/>
      <c r="C8" s="22"/>
      <c r="D8" s="19">
        <v>2015</v>
      </c>
      <c r="E8" s="49">
        <v>2016</v>
      </c>
      <c r="F8" s="49">
        <v>2017</v>
      </c>
      <c r="G8" s="19">
        <v>2018</v>
      </c>
      <c r="H8" s="49">
        <v>2019</v>
      </c>
      <c r="I8" s="49">
        <v>2020</v>
      </c>
      <c r="J8" s="19">
        <v>2021</v>
      </c>
      <c r="K8" s="27"/>
    </row>
    <row r="9" spans="2:11" ht="14.4" thickBot="1" x14ac:dyDescent="0.3">
      <c r="B9" s="26"/>
      <c r="C9" s="41" t="s">
        <v>4</v>
      </c>
      <c r="D9" s="52">
        <v>725.25554572661179</v>
      </c>
      <c r="E9" s="52">
        <v>717.60308294398283</v>
      </c>
      <c r="F9" s="52">
        <v>707.80964342538778</v>
      </c>
      <c r="G9" s="52">
        <v>692.78144216462192</v>
      </c>
      <c r="H9" s="52">
        <v>674.07064544911532</v>
      </c>
      <c r="I9" s="52">
        <v>654.27845459997036</v>
      </c>
      <c r="J9" s="52">
        <v>636.0762207427457</v>
      </c>
      <c r="K9" s="27"/>
    </row>
    <row r="10" spans="2:11" ht="14.4" thickBot="1" x14ac:dyDescent="0.3">
      <c r="B10" s="26"/>
      <c r="C10" s="41" t="s">
        <v>5</v>
      </c>
      <c r="D10" s="52">
        <v>113.38089151400357</v>
      </c>
      <c r="E10" s="52">
        <v>111.5074195502844</v>
      </c>
      <c r="F10" s="52">
        <v>108.77543094191572</v>
      </c>
      <c r="G10" s="52">
        <v>102.73153471683183</v>
      </c>
      <c r="H10" s="52">
        <v>98.528906350619792</v>
      </c>
      <c r="I10" s="52">
        <v>98.361905515888509</v>
      </c>
      <c r="J10" s="52">
        <v>98.428639377901021</v>
      </c>
      <c r="K10" s="27"/>
    </row>
    <row r="11" spans="2:11" ht="14.4" thickBot="1" x14ac:dyDescent="0.3">
      <c r="B11" s="26"/>
      <c r="C11" s="41" t="s">
        <v>6</v>
      </c>
      <c r="D11" s="52">
        <v>48.667999052987142</v>
      </c>
      <c r="E11" s="52">
        <v>51.707163100267366</v>
      </c>
      <c r="F11" s="52">
        <v>55.276628574402345</v>
      </c>
      <c r="G11" s="52">
        <v>54.866427644846532</v>
      </c>
      <c r="H11" s="52">
        <v>51.036422200424667</v>
      </c>
      <c r="I11" s="52">
        <v>46.494795411382675</v>
      </c>
      <c r="J11" s="52">
        <v>43.619726841976181</v>
      </c>
      <c r="K11" s="27"/>
    </row>
    <row r="12" spans="2:11" ht="14.4" thickBot="1" x14ac:dyDescent="0.3">
      <c r="B12" s="26"/>
      <c r="C12" s="41" t="s">
        <v>7</v>
      </c>
      <c r="D12" s="52">
        <v>7.4620461616665263</v>
      </c>
      <c r="E12" s="52">
        <v>7.0066669070964602</v>
      </c>
      <c r="F12" s="52">
        <v>6.665781190054747</v>
      </c>
      <c r="G12" s="52">
        <v>6.1474898963071869</v>
      </c>
      <c r="H12" s="52">
        <v>5.389366954460427</v>
      </c>
      <c r="I12" s="52">
        <v>4.4321827980772577</v>
      </c>
      <c r="J12" s="52">
        <v>3.8236219311062576</v>
      </c>
      <c r="K12" s="27"/>
    </row>
    <row r="13" spans="2:11" ht="14.4" thickBot="1" x14ac:dyDescent="0.3">
      <c r="B13" s="26"/>
      <c r="C13" s="41" t="s">
        <v>8</v>
      </c>
      <c r="D13" s="52">
        <v>99.283764624310237</v>
      </c>
      <c r="E13" s="52">
        <v>100.97203505779697</v>
      </c>
      <c r="F13" s="52">
        <v>101.52647602045879</v>
      </c>
      <c r="G13" s="52">
        <v>86.024886065682978</v>
      </c>
      <c r="H13" s="52">
        <v>76.856359373256808</v>
      </c>
      <c r="I13" s="52">
        <v>69.748129641676982</v>
      </c>
      <c r="J13" s="52">
        <v>65.811291901789858</v>
      </c>
      <c r="K13" s="27"/>
    </row>
    <row r="14" spans="2:11" ht="14.4" thickBot="1" x14ac:dyDescent="0.3">
      <c r="B14" s="26"/>
      <c r="C14" s="41" t="s">
        <v>9</v>
      </c>
      <c r="D14" s="52">
        <v>96.550258633382498</v>
      </c>
      <c r="E14" s="52">
        <v>94.887381963079562</v>
      </c>
      <c r="F14" s="52">
        <v>93.571911980647243</v>
      </c>
      <c r="G14" s="52">
        <v>82.812462442893221</v>
      </c>
      <c r="H14" s="52">
        <v>74.713182464036407</v>
      </c>
      <c r="I14" s="52">
        <v>71.187701186813001</v>
      </c>
      <c r="J14" s="52">
        <v>67.952198820249876</v>
      </c>
      <c r="K14" s="27"/>
    </row>
    <row r="15" spans="2:11" ht="14.4" thickBot="1" x14ac:dyDescent="0.3">
      <c r="B15" s="26"/>
      <c r="C15" s="41" t="s">
        <v>10</v>
      </c>
      <c r="D15" s="52">
        <v>258.23144949303548</v>
      </c>
      <c r="E15" s="52">
        <v>241.00119839593555</v>
      </c>
      <c r="F15" s="52">
        <v>224.33326641130287</v>
      </c>
      <c r="G15" s="52">
        <v>209.68567040043962</v>
      </c>
      <c r="H15" s="52">
        <v>198.26386159448677</v>
      </c>
      <c r="I15" s="52">
        <v>189.424953898361</v>
      </c>
      <c r="J15" s="52">
        <v>183.6893584926168</v>
      </c>
      <c r="K15" s="27"/>
    </row>
    <row r="16" spans="2:11" ht="14.4" thickBot="1" x14ac:dyDescent="0.3">
      <c r="B16" s="26"/>
      <c r="C16" s="41" t="s">
        <v>11</v>
      </c>
      <c r="D16" s="52">
        <v>225.14129349052197</v>
      </c>
      <c r="E16" s="52">
        <v>217.25096486390299</v>
      </c>
      <c r="F16" s="52">
        <v>208.71810678965298</v>
      </c>
      <c r="G16" s="52">
        <v>200.31876756398984</v>
      </c>
      <c r="H16" s="52">
        <v>193.7723547627732</v>
      </c>
      <c r="I16" s="52">
        <v>188.0960178420425</v>
      </c>
      <c r="J16" s="52">
        <v>183.82714429351296</v>
      </c>
      <c r="K16" s="27"/>
    </row>
    <row r="17" spans="2:11" ht="14.4" thickBot="1" x14ac:dyDescent="0.3">
      <c r="B17" s="26"/>
      <c r="C17" s="41" t="s">
        <v>3</v>
      </c>
      <c r="D17" s="52">
        <v>6.6278528918600763</v>
      </c>
      <c r="E17" s="52">
        <v>17.629632278525985</v>
      </c>
      <c r="F17" s="52">
        <v>37.89565997560328</v>
      </c>
      <c r="G17" s="52">
        <v>37.292183845326193</v>
      </c>
      <c r="H17" s="52">
        <v>42.251914450284715</v>
      </c>
      <c r="I17" s="52">
        <v>57.873180223086045</v>
      </c>
      <c r="J17" s="52">
        <v>59.872478587744737</v>
      </c>
      <c r="K17" s="27"/>
    </row>
    <row r="18" spans="2:11" ht="14.4" thickBot="1" x14ac:dyDescent="0.3">
      <c r="B18" s="26"/>
      <c r="C18" s="41" t="s">
        <v>12</v>
      </c>
      <c r="D18" s="52">
        <v>34.53551637434164</v>
      </c>
      <c r="E18" s="52">
        <v>29.269051558476779</v>
      </c>
      <c r="F18" s="52">
        <v>24.383205064216796</v>
      </c>
      <c r="G18" s="52">
        <v>20.3909989596002</v>
      </c>
      <c r="H18" s="52">
        <v>17.4935644272282</v>
      </c>
      <c r="I18" s="52">
        <v>15.674458823011449</v>
      </c>
      <c r="J18" s="52">
        <v>14.707139620701593</v>
      </c>
      <c r="K18" s="27"/>
    </row>
    <row r="19" spans="2:11" ht="14.4" thickBot="1" x14ac:dyDescent="0.3">
      <c r="B19" s="26"/>
      <c r="C19" s="41" t="s">
        <v>13</v>
      </c>
      <c r="D19" s="52">
        <v>14.315293683775819</v>
      </c>
      <c r="E19" s="52">
        <v>11.870962648719503</v>
      </c>
      <c r="F19" s="52">
        <v>10.003909296185128</v>
      </c>
      <c r="G19" s="52">
        <v>8.6988035049273176</v>
      </c>
      <c r="H19" s="52">
        <v>7.9159262188165602</v>
      </c>
      <c r="I19" s="52">
        <v>7.5269711638367784</v>
      </c>
      <c r="J19" s="52">
        <v>7.3792342010885363</v>
      </c>
      <c r="K19" s="27"/>
    </row>
    <row r="20" spans="2:11" ht="14.4" thickBot="1" x14ac:dyDescent="0.3">
      <c r="B20" s="26"/>
      <c r="C20" s="41" t="s">
        <v>14</v>
      </c>
      <c r="D20" s="52">
        <v>135.11082182915743</v>
      </c>
      <c r="E20" s="52">
        <v>125.51263474360583</v>
      </c>
      <c r="F20" s="52">
        <v>115.7536765618848</v>
      </c>
      <c r="G20" s="52">
        <v>104.4666217124587</v>
      </c>
      <c r="H20" s="52">
        <v>94.574765190547751</v>
      </c>
      <c r="I20" s="52">
        <v>86.71572462984328</v>
      </c>
      <c r="J20" s="52">
        <v>80.902185672199252</v>
      </c>
      <c r="K20" s="27"/>
    </row>
    <row r="21" spans="2:11" ht="14.4" thickBot="1" x14ac:dyDescent="0.3">
      <c r="B21" s="26"/>
      <c r="C21" s="41" t="s">
        <v>15</v>
      </c>
      <c r="D21" s="52">
        <v>43.594432046652742</v>
      </c>
      <c r="E21" s="52">
        <v>42.549112085407565</v>
      </c>
      <c r="F21" s="52">
        <v>40.885450546820877</v>
      </c>
      <c r="G21" s="52">
        <v>39.263419691949082</v>
      </c>
      <c r="H21" s="52">
        <v>37.55690304163133</v>
      </c>
      <c r="I21" s="52">
        <v>37.056723756533408</v>
      </c>
      <c r="J21" s="52">
        <v>36.64889891976302</v>
      </c>
      <c r="K21" s="27"/>
    </row>
    <row r="22" spans="2:11" ht="14.4" thickBot="1" x14ac:dyDescent="0.3">
      <c r="B22" s="26"/>
      <c r="C22" s="41" t="s">
        <v>16</v>
      </c>
      <c r="D22" s="52">
        <v>57.853506162143901</v>
      </c>
      <c r="E22" s="52">
        <v>54.611354852414408</v>
      </c>
      <c r="F22" s="52">
        <v>49.885570509795656</v>
      </c>
      <c r="G22" s="52">
        <v>45.788410759519785</v>
      </c>
      <c r="H22" s="52">
        <v>40.907820161504432</v>
      </c>
      <c r="I22" s="52">
        <v>38.793858598131209</v>
      </c>
      <c r="J22" s="52">
        <v>37.066688140130822</v>
      </c>
      <c r="K22" s="27"/>
    </row>
    <row r="23" spans="2:11" ht="14.4" thickBot="1" x14ac:dyDescent="0.3">
      <c r="B23" s="26"/>
      <c r="C23" s="41" t="s">
        <v>17</v>
      </c>
      <c r="D23" s="54">
        <v>24.136743425421354</v>
      </c>
      <c r="E23" s="54">
        <v>20.271137104419942</v>
      </c>
      <c r="F23" s="54">
        <v>17.172738653199612</v>
      </c>
      <c r="G23" s="54">
        <v>14.930973195987486</v>
      </c>
      <c r="H23" s="54">
        <v>13.504342833578836</v>
      </c>
      <c r="I23" s="54">
        <v>12.696673507552811</v>
      </c>
      <c r="J23" s="54">
        <v>12.109327867572418</v>
      </c>
      <c r="K23" s="27"/>
    </row>
    <row r="24" spans="2:11" x14ac:dyDescent="0.25">
      <c r="B24" s="26"/>
      <c r="C24" s="41" t="s">
        <v>18</v>
      </c>
      <c r="D24" s="54">
        <v>6.2685745802431976</v>
      </c>
      <c r="E24" s="54">
        <v>6.1838020745905196</v>
      </c>
      <c r="F24" s="54">
        <v>6.1304185156699962</v>
      </c>
      <c r="G24" s="54">
        <v>5.7996670980999054</v>
      </c>
      <c r="H24" s="54">
        <v>5.6797749315952286</v>
      </c>
      <c r="I24" s="54">
        <v>5.3269455677823139</v>
      </c>
      <c r="J24" s="54">
        <v>4.9762118056457307</v>
      </c>
      <c r="K24" s="27"/>
    </row>
    <row r="25" spans="2:11" x14ac:dyDescent="0.25">
      <c r="B25" s="153"/>
      <c r="C25" s="152"/>
      <c r="D25" s="152"/>
      <c r="E25" s="152"/>
      <c r="F25" s="152"/>
      <c r="G25" s="152"/>
      <c r="H25" s="152"/>
      <c r="I25" s="152"/>
      <c r="J25" s="152"/>
      <c r="K25" s="154"/>
    </row>
    <row r="26" spans="2:11" x14ac:dyDescent="0.25">
      <c r="B26" s="153"/>
      <c r="C26" s="152"/>
      <c r="D26" s="156" t="s">
        <v>77</v>
      </c>
      <c r="E26" s="155"/>
      <c r="F26" s="155"/>
      <c r="G26" s="155"/>
      <c r="H26" s="155"/>
      <c r="I26" s="155"/>
      <c r="J26" s="155"/>
      <c r="K26" s="154"/>
    </row>
    <row r="27" spans="2:11" x14ac:dyDescent="0.25">
      <c r="B27" s="153"/>
      <c r="C27" s="152"/>
      <c r="D27" s="157" t="s">
        <v>42</v>
      </c>
      <c r="E27" s="155"/>
      <c r="F27" s="155"/>
      <c r="G27" s="155"/>
      <c r="H27" s="155"/>
      <c r="I27" s="155"/>
      <c r="J27" s="155"/>
      <c r="K27" s="154"/>
    </row>
    <row r="28" spans="2:11" x14ac:dyDescent="0.25">
      <c r="B28" s="153"/>
      <c r="C28" s="152"/>
      <c r="D28" s="159" t="s">
        <v>78</v>
      </c>
      <c r="E28" s="155"/>
      <c r="F28" s="155"/>
      <c r="G28" s="155"/>
      <c r="H28" s="155"/>
      <c r="I28" s="155"/>
      <c r="J28" s="155"/>
      <c r="K28" s="154"/>
    </row>
    <row r="29" spans="2:11" x14ac:dyDescent="0.25">
      <c r="B29" s="153"/>
      <c r="C29" s="152"/>
      <c r="D29" s="152"/>
      <c r="E29" s="152"/>
      <c r="F29" s="152"/>
      <c r="G29" s="152"/>
      <c r="H29" s="152"/>
      <c r="I29" s="152"/>
      <c r="J29" s="152"/>
      <c r="K29" s="154"/>
    </row>
    <row r="30" spans="2:11" ht="14.4" thickBot="1" x14ac:dyDescent="0.3">
      <c r="B30" s="26"/>
      <c r="C30" s="22"/>
      <c r="D30" s="19">
        <v>2015</v>
      </c>
      <c r="E30" s="49">
        <v>2016</v>
      </c>
      <c r="F30" s="49">
        <v>2017</v>
      </c>
      <c r="G30" s="19">
        <v>2018</v>
      </c>
      <c r="H30" s="49">
        <v>2019</v>
      </c>
      <c r="I30" s="49">
        <v>2020</v>
      </c>
      <c r="J30" s="19">
        <v>2021</v>
      </c>
      <c r="K30" s="27"/>
    </row>
    <row r="31" spans="2:11" ht="14.4" thickBot="1" x14ac:dyDescent="0.3">
      <c r="B31" s="26"/>
      <c r="C31" s="41" t="s">
        <v>4</v>
      </c>
      <c r="D31" s="52">
        <v>725.25554572661179</v>
      </c>
      <c r="E31" s="52">
        <v>724.87009636391235</v>
      </c>
      <c r="F31" s="52">
        <v>724.27213083263894</v>
      </c>
      <c r="G31" s="52">
        <v>724.00553525273244</v>
      </c>
      <c r="H31" s="52">
        <v>725.01294351132196</v>
      </c>
      <c r="I31" s="52">
        <v>725.78774703023009</v>
      </c>
      <c r="J31" s="52">
        <v>726.72525802963673</v>
      </c>
      <c r="K31" s="27"/>
    </row>
    <row r="32" spans="2:11" ht="14.4" thickBot="1" x14ac:dyDescent="0.3">
      <c r="B32" s="26"/>
      <c r="C32" s="41" t="s">
        <v>5</v>
      </c>
      <c r="D32" s="52">
        <v>113.38089151400357</v>
      </c>
      <c r="E32" s="52">
        <v>113.53130170261686</v>
      </c>
      <c r="F32" s="52">
        <v>113.72268466937487</v>
      </c>
      <c r="G32" s="52">
        <v>114.10624322065294</v>
      </c>
      <c r="H32" s="52">
        <v>114.8504142285602</v>
      </c>
      <c r="I32" s="52">
        <v>115.65872424943083</v>
      </c>
      <c r="J32" s="52">
        <v>116.57607316297745</v>
      </c>
      <c r="K32" s="27"/>
    </row>
    <row r="33" spans="2:11" ht="14.4" thickBot="1" x14ac:dyDescent="0.3">
      <c r="B33" s="26"/>
      <c r="C33" s="41" t="s">
        <v>6</v>
      </c>
      <c r="D33" s="52">
        <v>48.667999052987142</v>
      </c>
      <c r="E33" s="52">
        <v>52.957249483152367</v>
      </c>
      <c r="F33" s="52">
        <v>55.521928055591076</v>
      </c>
      <c r="G33" s="52">
        <v>55.984476909484329</v>
      </c>
      <c r="H33" s="52">
        <v>55.924820935401399</v>
      </c>
      <c r="I33" s="52">
        <v>56.017380244163597</v>
      </c>
      <c r="J33" s="52">
        <v>56.118933452358803</v>
      </c>
      <c r="K33" s="27"/>
    </row>
    <row r="34" spans="2:11" ht="14.4" thickBot="1" x14ac:dyDescent="0.3">
      <c r="B34" s="26"/>
      <c r="C34" s="41" t="s">
        <v>7</v>
      </c>
      <c r="D34" s="52">
        <v>7.4620461616665263</v>
      </c>
      <c r="E34" s="52">
        <v>7.2742485262328715</v>
      </c>
      <c r="F34" s="52">
        <v>7.3072848002000361</v>
      </c>
      <c r="G34" s="52">
        <v>7.6547711658809474</v>
      </c>
      <c r="H34" s="52">
        <v>8.2872356519332477</v>
      </c>
      <c r="I34" s="52">
        <v>8.9292235796430539</v>
      </c>
      <c r="J34" s="52">
        <v>9.3758005713424186</v>
      </c>
      <c r="K34" s="27"/>
    </row>
    <row r="35" spans="2:11" ht="14.4" thickBot="1" x14ac:dyDescent="0.3">
      <c r="B35" s="26"/>
      <c r="C35" s="41" t="s">
        <v>8</v>
      </c>
      <c r="D35" s="52">
        <v>99.283764624310237</v>
      </c>
      <c r="E35" s="52">
        <v>102.4116178102776</v>
      </c>
      <c r="F35" s="52">
        <v>103.45848003085619</v>
      </c>
      <c r="G35" s="52">
        <v>104.70226167277301</v>
      </c>
      <c r="H35" s="52">
        <v>104.86870864197398</v>
      </c>
      <c r="I35" s="52">
        <v>105.03985159216407</v>
      </c>
      <c r="J35" s="52">
        <v>105.87047096470782</v>
      </c>
      <c r="K35" s="27"/>
    </row>
    <row r="36" spans="2:11" ht="14.4" thickBot="1" x14ac:dyDescent="0.3">
      <c r="B36" s="26"/>
      <c r="C36" s="41" t="s">
        <v>9</v>
      </c>
      <c r="D36" s="52">
        <v>96.550258633382498</v>
      </c>
      <c r="E36" s="52">
        <v>98.030945740939472</v>
      </c>
      <c r="F36" s="52">
        <v>97.64861419549554</v>
      </c>
      <c r="G36" s="52">
        <v>95.327615766958886</v>
      </c>
      <c r="H36" s="52">
        <v>93.762369504467614</v>
      </c>
      <c r="I36" s="52">
        <v>93.322145736788244</v>
      </c>
      <c r="J36" s="52">
        <v>93.088282847049229</v>
      </c>
      <c r="K36" s="27"/>
    </row>
    <row r="37" spans="2:11" ht="14.4" thickBot="1" x14ac:dyDescent="0.3">
      <c r="B37" s="26"/>
      <c r="C37" s="41" t="s">
        <v>10</v>
      </c>
      <c r="D37" s="52">
        <v>258.23144949303548</v>
      </c>
      <c r="E37" s="52">
        <v>244.99487640144372</v>
      </c>
      <c r="F37" s="52">
        <v>234.38087314548798</v>
      </c>
      <c r="G37" s="52">
        <v>226.46581126041761</v>
      </c>
      <c r="H37" s="52">
        <v>221.58145158735192</v>
      </c>
      <c r="I37" s="52">
        <v>219.38353292247757</v>
      </c>
      <c r="J37" s="52">
        <v>219.32723725139536</v>
      </c>
      <c r="K37" s="27"/>
    </row>
    <row r="38" spans="2:11" ht="14.4" thickBot="1" x14ac:dyDescent="0.3">
      <c r="B38" s="26"/>
      <c r="C38" s="41" t="s">
        <v>11</v>
      </c>
      <c r="D38" s="52">
        <v>225.14129349052197</v>
      </c>
      <c r="E38" s="52">
        <v>219.09701007285682</v>
      </c>
      <c r="F38" s="52">
        <v>214.18099949249347</v>
      </c>
      <c r="G38" s="52">
        <v>210.39870544168704</v>
      </c>
      <c r="H38" s="52">
        <v>208.14862826437832</v>
      </c>
      <c r="I38" s="52">
        <v>207.17597667250718</v>
      </c>
      <c r="J38" s="52">
        <v>207.3019921392256</v>
      </c>
      <c r="K38" s="27"/>
    </row>
    <row r="39" spans="2:11" ht="14.4" thickBot="1" x14ac:dyDescent="0.3">
      <c r="B39" s="26"/>
      <c r="C39" s="41" t="s">
        <v>3</v>
      </c>
      <c r="D39" s="52">
        <v>6.6278528918600763</v>
      </c>
      <c r="E39" s="52">
        <v>17.590515399388067</v>
      </c>
      <c r="F39" s="52">
        <v>38.401623485191514</v>
      </c>
      <c r="G39" s="52">
        <v>37.976618649697173</v>
      </c>
      <c r="H39" s="52">
        <v>43.160174481494224</v>
      </c>
      <c r="I39" s="52">
        <v>59.904174102831647</v>
      </c>
      <c r="J39" s="52">
        <v>62.429435467186842</v>
      </c>
      <c r="K39" s="27"/>
    </row>
    <row r="40" spans="2:11" ht="14.4" thickBot="1" x14ac:dyDescent="0.3">
      <c r="B40" s="26"/>
      <c r="C40" s="41" t="s">
        <v>12</v>
      </c>
      <c r="D40" s="52">
        <v>34.53551637434164</v>
      </c>
      <c r="E40" s="52">
        <v>30.161946806981213</v>
      </c>
      <c r="F40" s="52">
        <v>26.655384684935896</v>
      </c>
      <c r="G40" s="52">
        <v>24.130004232541573</v>
      </c>
      <c r="H40" s="52">
        <v>22.554774565654625</v>
      </c>
      <c r="I40" s="52">
        <v>21.74185458717027</v>
      </c>
      <c r="J40" s="52">
        <v>21.422606579611603</v>
      </c>
      <c r="K40" s="27"/>
    </row>
    <row r="41" spans="2:11" ht="14.4" thickBot="1" x14ac:dyDescent="0.3">
      <c r="B41" s="26"/>
      <c r="C41" s="41" t="s">
        <v>13</v>
      </c>
      <c r="D41" s="52">
        <v>14.315293683775819</v>
      </c>
      <c r="E41" s="52">
        <v>12.022859289475784</v>
      </c>
      <c r="F41" s="52">
        <v>10.306777667506914</v>
      </c>
      <c r="G41" s="52">
        <v>9.1797543230135705</v>
      </c>
      <c r="H41" s="52">
        <v>8.5786746381094083</v>
      </c>
      <c r="I41" s="52">
        <v>8.3620703544219683</v>
      </c>
      <c r="J41" s="52">
        <v>8.3535432077408078</v>
      </c>
      <c r="K41" s="27"/>
    </row>
    <row r="42" spans="2:11" ht="14.4" thickBot="1" x14ac:dyDescent="0.3">
      <c r="B42" s="26"/>
      <c r="C42" s="41" t="s">
        <v>14</v>
      </c>
      <c r="D42" s="52">
        <v>135.11082182915743</v>
      </c>
      <c r="E42" s="52">
        <v>130.67156043472025</v>
      </c>
      <c r="F42" s="52">
        <v>127.12620365938788</v>
      </c>
      <c r="G42" s="52">
        <v>124.73048616321287</v>
      </c>
      <c r="H42" s="52">
        <v>123.63992327722174</v>
      </c>
      <c r="I42" s="52">
        <v>123.0636017881631</v>
      </c>
      <c r="J42" s="52">
        <v>122.95904581589845</v>
      </c>
      <c r="K42" s="27"/>
    </row>
    <row r="43" spans="2:11" ht="14.4" thickBot="1" x14ac:dyDescent="0.3">
      <c r="B43" s="26"/>
      <c r="C43" s="41" t="s">
        <v>15</v>
      </c>
      <c r="D43" s="52">
        <v>43.594432046652742</v>
      </c>
      <c r="E43" s="52">
        <v>43.089303188648017</v>
      </c>
      <c r="F43" s="52">
        <v>42.720606700466774</v>
      </c>
      <c r="G43" s="52">
        <v>42.630906878079607</v>
      </c>
      <c r="H43" s="52">
        <v>42.569829229913246</v>
      </c>
      <c r="I43" s="52">
        <v>42.577440850931517</v>
      </c>
      <c r="J43" s="52">
        <v>42.64751122226869</v>
      </c>
      <c r="K43" s="27"/>
    </row>
    <row r="44" spans="2:11" ht="14.4" thickBot="1" x14ac:dyDescent="0.3">
      <c r="B44" s="26"/>
      <c r="C44" s="41" t="s">
        <v>16</v>
      </c>
      <c r="D44" s="52">
        <v>57.853506162143901</v>
      </c>
      <c r="E44" s="52">
        <v>55.600499753352317</v>
      </c>
      <c r="F44" s="52">
        <v>53.685609531550398</v>
      </c>
      <c r="G44" s="52">
        <v>52.327243983115473</v>
      </c>
      <c r="H44" s="52">
        <v>51.26596204038897</v>
      </c>
      <c r="I44" s="52">
        <v>50.442869419332695</v>
      </c>
      <c r="J44" s="52">
        <v>49.834461556932411</v>
      </c>
      <c r="K44" s="27"/>
    </row>
    <row r="45" spans="2:11" ht="14.4" thickBot="1" x14ac:dyDescent="0.3">
      <c r="B45" s="26"/>
      <c r="C45" s="41" t="s">
        <v>17</v>
      </c>
      <c r="D45" s="54">
        <v>24.136743425421354</v>
      </c>
      <c r="E45" s="54">
        <v>24.432851070136188</v>
      </c>
      <c r="F45" s="54">
        <v>25.049091305997131</v>
      </c>
      <c r="G45" s="54">
        <v>25.853302521750333</v>
      </c>
      <c r="H45" s="54">
        <v>26.73142380069384</v>
      </c>
      <c r="I45" s="54">
        <v>27.135439682683412</v>
      </c>
      <c r="J45" s="54">
        <v>27.022090861038148</v>
      </c>
      <c r="K45" s="27"/>
    </row>
    <row r="46" spans="2:11" x14ac:dyDescent="0.25">
      <c r="B46" s="26"/>
      <c r="C46" s="41" t="s">
        <v>18</v>
      </c>
      <c r="D46" s="54">
        <v>6.2685745802431976</v>
      </c>
      <c r="E46" s="54">
        <v>6.3131810082951825</v>
      </c>
      <c r="F46" s="54">
        <v>6.6398996154850733</v>
      </c>
      <c r="G46" s="54">
        <v>7.2096624852403099</v>
      </c>
      <c r="H46" s="54">
        <v>7.8569020052298244</v>
      </c>
      <c r="I46" s="54">
        <v>8.3313672116843804</v>
      </c>
      <c r="J46" s="54">
        <v>8.580220698100117</v>
      </c>
      <c r="K46" s="27"/>
    </row>
    <row r="47" spans="2:11" ht="14.4" thickBot="1" x14ac:dyDescent="0.3">
      <c r="B47" s="28"/>
      <c r="C47" s="29"/>
      <c r="D47" s="29"/>
      <c r="E47" s="29"/>
      <c r="F47" s="29"/>
      <c r="G47" s="29"/>
      <c r="H47" s="29"/>
      <c r="I47" s="29"/>
      <c r="J47" s="29"/>
      <c r="K47" s="30"/>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sheetPr>
  <dimension ref="B2:L124"/>
  <sheetViews>
    <sheetView showGridLines="0" zoomScaleNormal="100" workbookViewId="0"/>
  </sheetViews>
  <sheetFormatPr defaultRowHeight="13.8" x14ac:dyDescent="0.25"/>
  <cols>
    <col min="3" max="3" width="21.8984375" bestFit="1" customWidth="1"/>
    <col min="4" max="4" width="18.69921875" bestFit="1" customWidth="1"/>
    <col min="5" max="11" width="13" customWidth="1"/>
  </cols>
  <sheetData>
    <row r="2" spans="2:12" ht="14.4" thickBot="1" x14ac:dyDescent="0.3"/>
    <row r="3" spans="2:12" x14ac:dyDescent="0.25">
      <c r="B3" s="23"/>
      <c r="C3" s="47"/>
      <c r="D3" s="24"/>
      <c r="E3" s="24"/>
      <c r="F3" s="24"/>
      <c r="G3" s="24"/>
      <c r="H3" s="24"/>
      <c r="I3" s="24"/>
      <c r="J3" s="24"/>
      <c r="K3" s="55"/>
      <c r="L3" s="56"/>
    </row>
    <row r="4" spans="2:12" x14ac:dyDescent="0.25">
      <c r="B4" s="26"/>
      <c r="C4" s="60"/>
      <c r="D4" s="31"/>
      <c r="E4" s="33" t="s">
        <v>79</v>
      </c>
      <c r="F4" s="31"/>
      <c r="G4" s="31"/>
      <c r="H4" s="31"/>
      <c r="I4" s="31"/>
      <c r="J4" s="31"/>
      <c r="K4" s="34"/>
      <c r="L4" s="57"/>
    </row>
    <row r="5" spans="2:12" x14ac:dyDescent="0.25">
      <c r="B5" s="26"/>
      <c r="C5" s="60"/>
      <c r="D5" s="31"/>
      <c r="E5" s="34" t="s">
        <v>80</v>
      </c>
      <c r="F5" s="31"/>
      <c r="G5" s="31"/>
      <c r="H5" s="31"/>
      <c r="I5" s="31"/>
      <c r="J5" s="31"/>
      <c r="K5" s="34"/>
      <c r="L5" s="57"/>
    </row>
    <row r="6" spans="2:12" x14ac:dyDescent="0.25">
      <c r="B6" s="26"/>
      <c r="C6" s="60"/>
      <c r="D6" s="31"/>
      <c r="E6" s="46" t="s">
        <v>81</v>
      </c>
      <c r="F6" s="31"/>
      <c r="G6" s="31"/>
      <c r="H6" s="31"/>
      <c r="I6" s="31"/>
      <c r="J6" s="31"/>
      <c r="K6" s="34"/>
      <c r="L6" s="57"/>
    </row>
    <row r="7" spans="2:12" x14ac:dyDescent="0.25">
      <c r="B7" s="26"/>
      <c r="C7" s="41"/>
      <c r="D7" s="22"/>
      <c r="E7" s="22"/>
      <c r="F7" s="22"/>
      <c r="G7" s="22"/>
      <c r="H7" s="22"/>
      <c r="I7" s="22"/>
      <c r="J7" s="22"/>
      <c r="K7" s="34"/>
      <c r="L7" s="57"/>
    </row>
    <row r="8" spans="2:12" ht="14.4" thickBot="1" x14ac:dyDescent="0.3">
      <c r="B8" s="26"/>
      <c r="C8" s="41" t="s">
        <v>20</v>
      </c>
      <c r="D8" s="41" t="s">
        <v>21</v>
      </c>
      <c r="E8" s="19">
        <v>2015</v>
      </c>
      <c r="F8" s="49">
        <v>2016</v>
      </c>
      <c r="G8" s="49">
        <v>2017</v>
      </c>
      <c r="H8" s="19">
        <v>2018</v>
      </c>
      <c r="I8" s="49">
        <v>2019</v>
      </c>
      <c r="J8" s="49">
        <v>2020</v>
      </c>
      <c r="K8" s="19">
        <v>2021</v>
      </c>
      <c r="L8" s="57"/>
    </row>
    <row r="9" spans="2:12" ht="14.4" thickBot="1" x14ac:dyDescent="0.3">
      <c r="B9" s="26"/>
      <c r="C9" s="41" t="s">
        <v>4</v>
      </c>
      <c r="D9" s="41" t="s">
        <v>22</v>
      </c>
      <c r="E9" s="50">
        <v>3.6894778059716499E-2</v>
      </c>
      <c r="F9" s="50">
        <v>3.1327338553461599E-2</v>
      </c>
      <c r="G9" s="50">
        <v>2.68617389653589E-2</v>
      </c>
      <c r="H9" s="50">
        <v>2.2102571390632101E-2</v>
      </c>
      <c r="I9" s="50">
        <v>1.76638648754356E-2</v>
      </c>
      <c r="J9" s="50">
        <v>1.38412323291137E-2</v>
      </c>
      <c r="K9" s="50">
        <v>1.0942167371537401E-2</v>
      </c>
      <c r="L9" s="57"/>
    </row>
    <row r="10" spans="2:12" ht="14.4" thickBot="1" x14ac:dyDescent="0.3">
      <c r="B10" s="26"/>
      <c r="C10" s="41" t="s">
        <v>4</v>
      </c>
      <c r="D10" s="41" t="s">
        <v>23</v>
      </c>
      <c r="E10" s="50">
        <v>8.91187895029808E-2</v>
      </c>
      <c r="F10" s="50">
        <v>8.2321721255611102E-2</v>
      </c>
      <c r="G10" s="50">
        <v>7.9907580934474795E-2</v>
      </c>
      <c r="H10" s="50">
        <v>8.6746028213481499E-2</v>
      </c>
      <c r="I10" s="50">
        <v>9.1717350572722595E-2</v>
      </c>
      <c r="J10" s="50">
        <v>9.3854626161314805E-2</v>
      </c>
      <c r="K10" s="50">
        <v>9.6178923145333203E-2</v>
      </c>
      <c r="L10" s="57"/>
    </row>
    <row r="11" spans="2:12" ht="14.4" thickBot="1" x14ac:dyDescent="0.3">
      <c r="B11" s="26"/>
      <c r="C11" s="41" t="s">
        <v>4</v>
      </c>
      <c r="D11" s="41" t="s">
        <v>24</v>
      </c>
      <c r="E11" s="50">
        <v>0.70193419704872295</v>
      </c>
      <c r="F11" s="50">
        <v>0.68622730303690704</v>
      </c>
      <c r="G11" s="50">
        <v>0.65035160003251202</v>
      </c>
      <c r="H11" s="50">
        <v>0.59212554091859804</v>
      </c>
      <c r="I11" s="50">
        <v>0.53611280164149999</v>
      </c>
      <c r="J11" s="50">
        <v>0.48192592203479301</v>
      </c>
      <c r="K11" s="50">
        <v>0.43478556055636602</v>
      </c>
      <c r="L11" s="57"/>
    </row>
    <row r="12" spans="2:12" ht="14.4" thickBot="1" x14ac:dyDescent="0.3">
      <c r="B12" s="26"/>
      <c r="C12" s="41" t="s">
        <v>4</v>
      </c>
      <c r="D12" s="41" t="s">
        <v>25</v>
      </c>
      <c r="E12" s="50">
        <v>8.4608216573563398E-3</v>
      </c>
      <c r="F12" s="50">
        <v>1.64777401670789E-2</v>
      </c>
      <c r="G12" s="50">
        <v>2.7201425356993401E-2</v>
      </c>
      <c r="H12" s="50">
        <v>4.01808140913546E-2</v>
      </c>
      <c r="I12" s="50">
        <v>6.0440722764813201E-2</v>
      </c>
      <c r="J12" s="50">
        <v>7.7932323761132405E-2</v>
      </c>
      <c r="K12" s="50">
        <v>9.3949239002559901E-2</v>
      </c>
      <c r="L12" s="57"/>
    </row>
    <row r="13" spans="2:12" ht="14.4" thickBot="1" x14ac:dyDescent="0.3">
      <c r="B13" s="26"/>
      <c r="C13" s="41" t="s">
        <v>4</v>
      </c>
      <c r="D13" s="41" t="s">
        <v>26</v>
      </c>
      <c r="E13" s="50">
        <v>0.110496079711402</v>
      </c>
      <c r="F13" s="50">
        <v>8.8194356107742497E-2</v>
      </c>
      <c r="G13" s="50">
        <v>7.1296494576973707E-2</v>
      </c>
      <c r="H13" s="50">
        <v>5.7299234283486197E-2</v>
      </c>
      <c r="I13" s="50">
        <v>4.4553152630965799E-2</v>
      </c>
      <c r="J13" s="50">
        <v>3.42193224584477E-2</v>
      </c>
      <c r="K13" s="50">
        <v>2.7332802195181E-2</v>
      </c>
      <c r="L13" s="57"/>
    </row>
    <row r="14" spans="2:12" ht="14.4" thickBot="1" x14ac:dyDescent="0.3">
      <c r="B14" s="26"/>
      <c r="C14" s="41" t="s">
        <v>4</v>
      </c>
      <c r="D14" s="41" t="s">
        <v>27</v>
      </c>
      <c r="E14" s="50">
        <v>3.24719237180955E-3</v>
      </c>
      <c r="F14" s="50">
        <v>5.7902836842678102E-3</v>
      </c>
      <c r="G14" s="50">
        <v>8.0727884020368491E-3</v>
      </c>
      <c r="H14" s="50">
        <v>1.02646099379221E-2</v>
      </c>
      <c r="I14" s="50">
        <v>1.20337826462712E-2</v>
      </c>
      <c r="J14" s="50">
        <v>1.32707080501241E-2</v>
      </c>
      <c r="K14" s="50">
        <v>1.4157352437008001E-2</v>
      </c>
      <c r="L14" s="57"/>
    </row>
    <row r="15" spans="2:12" ht="14.4" thickBot="1" x14ac:dyDescent="0.3">
      <c r="B15" s="26"/>
      <c r="C15" s="41" t="s">
        <v>4</v>
      </c>
      <c r="D15" s="41" t="s">
        <v>28</v>
      </c>
      <c r="E15" s="50">
        <v>2.93089659438329E-2</v>
      </c>
      <c r="F15" s="50">
        <v>2.33037588067877E-2</v>
      </c>
      <c r="G15" s="50">
        <v>1.8369486928751299E-2</v>
      </c>
      <c r="H15" s="50">
        <v>1.43234195345664E-2</v>
      </c>
      <c r="I15" s="50">
        <v>1.1290420150882399E-2</v>
      </c>
      <c r="J15" s="50">
        <v>8.5992656199469792E-3</v>
      </c>
      <c r="K15" s="50">
        <v>6.42378546688666E-3</v>
      </c>
      <c r="L15" s="57"/>
    </row>
    <row r="16" spans="2:12" ht="14.4" thickBot="1" x14ac:dyDescent="0.3">
      <c r="B16" s="26"/>
      <c r="C16" s="41" t="s">
        <v>4</v>
      </c>
      <c r="D16" s="41" t="s">
        <v>29</v>
      </c>
      <c r="E16" s="50">
        <v>2.0539175704179301E-2</v>
      </c>
      <c r="F16" s="50">
        <v>6.6357498388143601E-2</v>
      </c>
      <c r="G16" s="50">
        <v>0.117938884802899</v>
      </c>
      <c r="H16" s="50">
        <v>0.17695778162995901</v>
      </c>
      <c r="I16" s="50">
        <v>0.22618790471740899</v>
      </c>
      <c r="J16" s="50">
        <v>0.27635659958512798</v>
      </c>
      <c r="K16" s="50">
        <v>0.31623016982512703</v>
      </c>
      <c r="L16" s="57"/>
    </row>
    <row r="17" spans="2:12" ht="14.4" thickBot="1" x14ac:dyDescent="0.3">
      <c r="B17" s="26"/>
      <c r="C17" s="41" t="s">
        <v>5</v>
      </c>
      <c r="D17" s="41" t="s">
        <v>30</v>
      </c>
      <c r="E17" s="50">
        <v>0.30322583457556401</v>
      </c>
      <c r="F17" s="50">
        <v>0.28158966158246002</v>
      </c>
      <c r="G17" s="50">
        <v>0.24669693442143101</v>
      </c>
      <c r="H17" s="50">
        <v>0.216697184739954</v>
      </c>
      <c r="I17" s="50">
        <v>0.18165047250015501</v>
      </c>
      <c r="J17" s="50">
        <v>0.15116310089271701</v>
      </c>
      <c r="K17" s="50">
        <v>0.126349239119524</v>
      </c>
      <c r="L17" s="57"/>
    </row>
    <row r="18" spans="2:12" ht="14.4" thickBot="1" x14ac:dyDescent="0.3">
      <c r="B18" s="26"/>
      <c r="C18" s="41" t="s">
        <v>5</v>
      </c>
      <c r="D18" s="41" t="s">
        <v>25</v>
      </c>
      <c r="E18" s="50">
        <v>6.1060004056022597E-2</v>
      </c>
      <c r="F18" s="50">
        <v>0.108211375113261</v>
      </c>
      <c r="G18" s="50">
        <v>0.16063319509450399</v>
      </c>
      <c r="H18" s="50">
        <v>0.24488364939475499</v>
      </c>
      <c r="I18" s="50">
        <v>0.306961410955156</v>
      </c>
      <c r="J18" s="50">
        <v>0.32510498869577098</v>
      </c>
      <c r="K18" s="50">
        <v>0.33987476896861302</v>
      </c>
      <c r="L18" s="57"/>
    </row>
    <row r="19" spans="2:12" ht="14.4" thickBot="1" x14ac:dyDescent="0.3">
      <c r="B19" s="26"/>
      <c r="C19" s="41" t="s">
        <v>5</v>
      </c>
      <c r="D19" s="41" t="s">
        <v>31</v>
      </c>
      <c r="E19" s="50">
        <v>0.63571416136841297</v>
      </c>
      <c r="F19" s="50">
        <v>0.61019896330427903</v>
      </c>
      <c r="G19" s="50">
        <v>0.59266987048406605</v>
      </c>
      <c r="H19" s="50">
        <v>0.53841916586529204</v>
      </c>
      <c r="I19" s="50">
        <v>0.51138811654468996</v>
      </c>
      <c r="J19" s="50">
        <v>0.52373191041151201</v>
      </c>
      <c r="K19" s="50">
        <v>0.53377599191186298</v>
      </c>
      <c r="L19" s="57"/>
    </row>
    <row r="20" spans="2:12" ht="14.4" thickBot="1" x14ac:dyDescent="0.3">
      <c r="B20" s="26"/>
      <c r="C20" s="41" t="s">
        <v>6</v>
      </c>
      <c r="D20" s="41" t="s">
        <v>24</v>
      </c>
      <c r="E20" s="50">
        <v>5.8804436674618397E-2</v>
      </c>
      <c r="F20" s="50">
        <v>7.96934223729302E-2</v>
      </c>
      <c r="G20" s="50">
        <v>8.8078449840933007E-2</v>
      </c>
      <c r="H20" s="50">
        <v>8.60156708309186E-2</v>
      </c>
      <c r="I20" s="50">
        <v>8.0330224411750598E-2</v>
      </c>
      <c r="J20" s="50">
        <v>7.2664454513586094E-2</v>
      </c>
      <c r="K20" s="50">
        <v>6.3674576660911794E-2</v>
      </c>
      <c r="L20" s="57"/>
    </row>
    <row r="21" spans="2:12" ht="14.4" thickBot="1" x14ac:dyDescent="0.3">
      <c r="B21" s="26"/>
      <c r="C21" s="41" t="s">
        <v>6</v>
      </c>
      <c r="D21" s="41" t="s">
        <v>32</v>
      </c>
      <c r="E21" s="50">
        <v>0.11541925253513299</v>
      </c>
      <c r="F21" s="50">
        <v>0.121128274259052</v>
      </c>
      <c r="G21" s="50">
        <v>0.109582424307133</v>
      </c>
      <c r="H21" s="50">
        <v>0.107605410906098</v>
      </c>
      <c r="I21" s="50">
        <v>9.2750967488366198E-2</v>
      </c>
      <c r="J21" s="50">
        <v>7.6241651070636698E-2</v>
      </c>
      <c r="K21" s="50">
        <v>5.93505554763036E-2</v>
      </c>
      <c r="L21" s="57"/>
    </row>
    <row r="22" spans="2:12" ht="14.4" thickBot="1" x14ac:dyDescent="0.3">
      <c r="B22" s="26"/>
      <c r="C22" s="41" t="s">
        <v>6</v>
      </c>
      <c r="D22" s="41" t="s">
        <v>33</v>
      </c>
      <c r="E22" s="50">
        <v>5.4351848139061902E-2</v>
      </c>
      <c r="F22" s="50">
        <v>7.0444839513274501E-2</v>
      </c>
      <c r="G22" s="50">
        <v>8.0374861755605195E-2</v>
      </c>
      <c r="H22" s="50">
        <v>6.6181837594460002E-2</v>
      </c>
      <c r="I22" s="50">
        <v>7.59385275560822E-2</v>
      </c>
      <c r="J22" s="50">
        <v>6.4544980346704098E-2</v>
      </c>
      <c r="K22" s="50">
        <v>5.7724184806038498E-2</v>
      </c>
      <c r="L22" s="57"/>
    </row>
    <row r="23" spans="2:12" ht="14.4" thickBot="1" x14ac:dyDescent="0.3">
      <c r="B23" s="26"/>
      <c r="C23" s="41" t="s">
        <v>6</v>
      </c>
      <c r="D23" s="41" t="s">
        <v>30</v>
      </c>
      <c r="E23" s="53">
        <v>6.8651375980425505E-2</v>
      </c>
      <c r="F23" s="53">
        <v>5.0314204748146997E-2</v>
      </c>
      <c r="G23" s="53">
        <v>3.34029964804314E-2</v>
      </c>
      <c r="H23" s="53">
        <v>2.1959380462164401E-2</v>
      </c>
      <c r="I23" s="53">
        <v>1.39657053757402E-2</v>
      </c>
      <c r="J23" s="53">
        <v>8.1003438843163904E-3</v>
      </c>
      <c r="K23" s="53">
        <v>3.9024066001424398E-3</v>
      </c>
      <c r="L23" s="57"/>
    </row>
    <row r="24" spans="2:12" ht="14.4" thickBot="1" x14ac:dyDescent="0.3">
      <c r="B24" s="26"/>
      <c r="C24" s="41" t="s">
        <v>6</v>
      </c>
      <c r="D24" s="41" t="s">
        <v>34</v>
      </c>
      <c r="E24" s="53">
        <v>0.120496913272206</v>
      </c>
      <c r="F24" s="53">
        <v>0.13955150817567399</v>
      </c>
      <c r="G24" s="53">
        <v>0.17264315230921401</v>
      </c>
      <c r="H24" s="53">
        <v>0.18537406765116099</v>
      </c>
      <c r="I24" s="53">
        <v>0.150396075495626</v>
      </c>
      <c r="J24" s="53">
        <v>0.123839372372973</v>
      </c>
      <c r="K24" s="53">
        <v>0.10980662828791</v>
      </c>
      <c r="L24" s="57"/>
    </row>
    <row r="25" spans="2:12" ht="14.4" thickBot="1" x14ac:dyDescent="0.3">
      <c r="B25" s="26"/>
      <c r="C25" s="41" t="s">
        <v>6</v>
      </c>
      <c r="D25" s="41" t="s">
        <v>35</v>
      </c>
      <c r="E25" s="50">
        <v>0.16915904283356201</v>
      </c>
      <c r="F25" s="50">
        <v>0.155932280165339</v>
      </c>
      <c r="G25" s="50">
        <v>0.15223865060588501</v>
      </c>
      <c r="H25" s="50">
        <v>0.16271441436956799</v>
      </c>
      <c r="I25" s="50">
        <v>0.19361573154685499</v>
      </c>
      <c r="J25" s="50">
        <v>0.24029216327415701</v>
      </c>
      <c r="K25" s="50">
        <v>0.28181304545601699</v>
      </c>
      <c r="L25" s="57"/>
    </row>
    <row r="26" spans="2:12" ht="14.4" thickBot="1" x14ac:dyDescent="0.3">
      <c r="B26" s="26"/>
      <c r="C26" s="41" t="s">
        <v>6</v>
      </c>
      <c r="D26" s="41" t="s">
        <v>25</v>
      </c>
      <c r="E26" s="50">
        <v>5.39554136385791E-2</v>
      </c>
      <c r="F26" s="50">
        <v>6.9517073068262394E-2</v>
      </c>
      <c r="G26" s="50">
        <v>8.5293176082835695E-2</v>
      </c>
      <c r="H26" s="50">
        <v>0.106465870677924</v>
      </c>
      <c r="I26" s="50">
        <v>0.121452411686026</v>
      </c>
      <c r="J26" s="50">
        <v>0.13386878906604799</v>
      </c>
      <c r="K26" s="50">
        <v>0.14453809019014</v>
      </c>
      <c r="L26" s="57"/>
    </row>
    <row r="27" spans="2:12" ht="14.4" thickBot="1" x14ac:dyDescent="0.3">
      <c r="B27" s="26"/>
      <c r="C27" s="41" t="s">
        <v>6</v>
      </c>
      <c r="D27" s="41" t="s">
        <v>31</v>
      </c>
      <c r="E27" s="50">
        <v>0.18341332985795</v>
      </c>
      <c r="F27" s="50">
        <v>0.17211048367715701</v>
      </c>
      <c r="G27" s="50">
        <v>0.168114549140787</v>
      </c>
      <c r="H27" s="50">
        <v>0.16050755690943699</v>
      </c>
      <c r="I27" s="50">
        <v>0.155578432497051</v>
      </c>
      <c r="J27" s="50">
        <v>0.15179606941072901</v>
      </c>
      <c r="K27" s="50">
        <v>0.146301617028057</v>
      </c>
      <c r="L27" s="57"/>
    </row>
    <row r="28" spans="2:12" ht="14.4" thickBot="1" x14ac:dyDescent="0.3">
      <c r="B28" s="26"/>
      <c r="C28" s="41" t="s">
        <v>6</v>
      </c>
      <c r="D28" s="41" t="s">
        <v>36</v>
      </c>
      <c r="E28" s="50">
        <v>0.16981017508969001</v>
      </c>
      <c r="F28" s="50">
        <v>0.13660658187194599</v>
      </c>
      <c r="G28" s="50">
        <v>0.10622718979904799</v>
      </c>
      <c r="H28" s="50">
        <v>9.9537708226540206E-2</v>
      </c>
      <c r="I28" s="50">
        <v>0.11253698342467899</v>
      </c>
      <c r="J28" s="50">
        <v>0.12525365011515999</v>
      </c>
      <c r="K28" s="50">
        <v>0.129554114341279</v>
      </c>
      <c r="L28" s="57"/>
    </row>
    <row r="29" spans="2:12" ht="14.4" thickBot="1" x14ac:dyDescent="0.3">
      <c r="B29" s="26"/>
      <c r="C29" s="41" t="s">
        <v>6</v>
      </c>
      <c r="D29" s="41" t="s">
        <v>26</v>
      </c>
      <c r="E29" s="50">
        <v>5.9382119787739296E-3</v>
      </c>
      <c r="F29" s="50">
        <v>4.7013321482181798E-3</v>
      </c>
      <c r="G29" s="50">
        <v>4.0445496781276701E-3</v>
      </c>
      <c r="H29" s="50">
        <v>3.63808237172814E-3</v>
      </c>
      <c r="I29" s="50">
        <v>3.4349405178241399E-3</v>
      </c>
      <c r="J29" s="50">
        <v>3.3985259456906299E-3</v>
      </c>
      <c r="K29" s="50">
        <v>3.3347811532011599E-3</v>
      </c>
      <c r="L29" s="57"/>
    </row>
    <row r="30" spans="2:12" ht="14.4" thickBot="1" x14ac:dyDescent="0.3">
      <c r="B30" s="26"/>
      <c r="C30" s="41" t="s">
        <v>7</v>
      </c>
      <c r="D30" s="41" t="s">
        <v>33</v>
      </c>
      <c r="E30" s="50">
        <v>0.18162481968460201</v>
      </c>
      <c r="F30" s="50">
        <v>0.21671820936696001</v>
      </c>
      <c r="G30" s="50">
        <v>0.22669010694199601</v>
      </c>
      <c r="H30" s="50">
        <v>0.20997351852297899</v>
      </c>
      <c r="I30" s="50">
        <v>0.25613502959854001</v>
      </c>
      <c r="J30" s="50">
        <v>0.239729811083915</v>
      </c>
      <c r="K30" s="50">
        <v>0.19790208073316201</v>
      </c>
      <c r="L30" s="57"/>
    </row>
    <row r="31" spans="2:12" ht="14.4" thickBot="1" x14ac:dyDescent="0.3">
      <c r="B31" s="26"/>
      <c r="C31" s="41" t="s">
        <v>7</v>
      </c>
      <c r="D31" s="41" t="s">
        <v>34</v>
      </c>
      <c r="E31" s="50">
        <v>0.38998057295416</v>
      </c>
      <c r="F31" s="50">
        <v>0.31934987421239802</v>
      </c>
      <c r="G31" s="50">
        <v>0.28182090053962899</v>
      </c>
      <c r="H31" s="50">
        <v>0.25057935238903301</v>
      </c>
      <c r="I31" s="50">
        <v>0.15667464293557601</v>
      </c>
      <c r="J31" s="50">
        <v>9.4098423122718405E-2</v>
      </c>
      <c r="K31" s="50">
        <v>7.7696952128837607E-2</v>
      </c>
      <c r="L31" s="57"/>
    </row>
    <row r="32" spans="2:12" ht="14.4" thickBot="1" x14ac:dyDescent="0.3">
      <c r="B32" s="26"/>
      <c r="C32" s="41" t="s">
        <v>7</v>
      </c>
      <c r="D32" s="41" t="s">
        <v>35</v>
      </c>
      <c r="E32" s="50">
        <v>0.42839460736123802</v>
      </c>
      <c r="F32" s="50">
        <v>0.46393191642064102</v>
      </c>
      <c r="G32" s="50">
        <v>0.49148899251837502</v>
      </c>
      <c r="H32" s="50">
        <v>0.53944712908798798</v>
      </c>
      <c r="I32" s="50">
        <v>0.58719032746588395</v>
      </c>
      <c r="J32" s="50">
        <v>0.66617176579336701</v>
      </c>
      <c r="K32" s="50">
        <v>0.72440096713800095</v>
      </c>
      <c r="L32" s="57"/>
    </row>
    <row r="33" spans="2:12" ht="14.4" thickBot="1" x14ac:dyDescent="0.3">
      <c r="B33" s="26"/>
      <c r="C33" s="41" t="s">
        <v>8</v>
      </c>
      <c r="D33" s="41" t="s">
        <v>32</v>
      </c>
      <c r="E33" s="50">
        <v>0.17830318017378</v>
      </c>
      <c r="F33" s="50">
        <v>0.237709945231529</v>
      </c>
      <c r="G33" s="50">
        <v>0.24786045047904201</v>
      </c>
      <c r="H33" s="50">
        <v>0.25184644108631998</v>
      </c>
      <c r="I33" s="50">
        <v>0.20876387970683499</v>
      </c>
      <c r="J33" s="50">
        <v>0.16089428571189099</v>
      </c>
      <c r="K33" s="50">
        <v>0.120361968291737</v>
      </c>
      <c r="L33" s="57"/>
    </row>
    <row r="34" spans="2:12" ht="14.4" thickBot="1" x14ac:dyDescent="0.3">
      <c r="B34" s="26"/>
      <c r="C34" s="41" t="s">
        <v>8</v>
      </c>
      <c r="D34" s="41" t="s">
        <v>33</v>
      </c>
      <c r="E34" s="50">
        <v>6.18933167101604E-2</v>
      </c>
      <c r="F34" s="50">
        <v>7.1880898486736997E-2</v>
      </c>
      <c r="G34" s="50">
        <v>8.0748566831152904E-2</v>
      </c>
      <c r="H34" s="50">
        <v>5.8086107384094102E-2</v>
      </c>
      <c r="I34" s="50">
        <v>4.9621441498405097E-2</v>
      </c>
      <c r="J34" s="50">
        <v>3.9230570193714898E-2</v>
      </c>
      <c r="K34" s="50">
        <v>3.3949303300515002E-2</v>
      </c>
      <c r="L34" s="57"/>
    </row>
    <row r="35" spans="2:12" ht="14.4" thickBot="1" x14ac:dyDescent="0.3">
      <c r="B35" s="26"/>
      <c r="C35" s="41" t="s">
        <v>8</v>
      </c>
      <c r="D35" s="41" t="s">
        <v>34</v>
      </c>
      <c r="E35" s="50">
        <v>8.0815425858199494E-2</v>
      </c>
      <c r="F35" s="50">
        <v>7.1538982178417906E-2</v>
      </c>
      <c r="G35" s="50">
        <v>6.9280737900803593E-2</v>
      </c>
      <c r="H35" s="50">
        <v>3.4444880244091002E-2</v>
      </c>
      <c r="I35" s="50">
        <v>1.4527335190939201E-2</v>
      </c>
      <c r="J35" s="50">
        <v>6.3666759289934703E-3</v>
      </c>
      <c r="K35" s="50">
        <v>5.5012322644432798E-3</v>
      </c>
      <c r="L35" s="57"/>
    </row>
    <row r="36" spans="2:12" ht="14.4" thickBot="1" x14ac:dyDescent="0.3">
      <c r="B36" s="26"/>
      <c r="C36" s="41" t="s">
        <v>8</v>
      </c>
      <c r="D36" s="41" t="s">
        <v>35</v>
      </c>
      <c r="E36" s="50">
        <v>6.7567734054345699E-2</v>
      </c>
      <c r="F36" s="50">
        <v>0.11313784459192799</v>
      </c>
      <c r="G36" s="50">
        <v>0.193985811551002</v>
      </c>
      <c r="H36" s="50">
        <v>0.316408540681546</v>
      </c>
      <c r="I36" s="50">
        <v>0.42848092532780402</v>
      </c>
      <c r="J36" s="50">
        <v>0.52118880199528606</v>
      </c>
      <c r="K36" s="50">
        <v>0.59084485096837402</v>
      </c>
      <c r="L36" s="57"/>
    </row>
    <row r="37" spans="2:12" ht="14.4" thickBot="1" x14ac:dyDescent="0.3">
      <c r="B37" s="26"/>
      <c r="C37" s="41" t="s">
        <v>8</v>
      </c>
      <c r="D37" s="41" t="s">
        <v>25</v>
      </c>
      <c r="E37" s="50">
        <v>7.4614056619351804E-2</v>
      </c>
      <c r="F37" s="50">
        <v>7.4592238124329899E-2</v>
      </c>
      <c r="G37" s="50">
        <v>7.3709087927093006E-2</v>
      </c>
      <c r="H37" s="50">
        <v>7.2912616883911194E-2</v>
      </c>
      <c r="I37" s="50">
        <v>7.0047380294600795E-2</v>
      </c>
      <c r="J37" s="50">
        <v>6.7962615167649496E-2</v>
      </c>
      <c r="K37" s="50">
        <v>6.5226212408806203E-2</v>
      </c>
      <c r="L37" s="57"/>
    </row>
    <row r="38" spans="2:12" ht="14.4" thickBot="1" x14ac:dyDescent="0.3">
      <c r="B38" s="26"/>
      <c r="C38" s="41" t="s">
        <v>8</v>
      </c>
      <c r="D38" s="41" t="s">
        <v>36</v>
      </c>
      <c r="E38" s="50">
        <v>0.53680628658416196</v>
      </c>
      <c r="F38" s="50">
        <v>0.431140091387058</v>
      </c>
      <c r="G38" s="50">
        <v>0.334415345310907</v>
      </c>
      <c r="H38" s="50">
        <v>0.26630141372003702</v>
      </c>
      <c r="I38" s="50">
        <v>0.228559037981416</v>
      </c>
      <c r="J38" s="50">
        <v>0.20435705100246501</v>
      </c>
      <c r="K38" s="50">
        <v>0.18411643276612499</v>
      </c>
      <c r="L38" s="57"/>
    </row>
    <row r="39" spans="2:12" ht="14.4" thickBot="1" x14ac:dyDescent="0.3">
      <c r="B39" s="26"/>
      <c r="C39" s="41" t="s">
        <v>9</v>
      </c>
      <c r="D39" s="41" t="s">
        <v>32</v>
      </c>
      <c r="E39" s="50">
        <v>0.296133058606041</v>
      </c>
      <c r="F39" s="50">
        <v>0.22999741079818301</v>
      </c>
      <c r="G39" s="50">
        <v>0.16025642949966501</v>
      </c>
      <c r="H39" s="50">
        <v>0.13039523192212399</v>
      </c>
      <c r="I39" s="50">
        <v>0.10056412888357701</v>
      </c>
      <c r="J39" s="50">
        <v>7.6656271351328895E-2</v>
      </c>
      <c r="K39" s="50">
        <v>6.0094371748889597E-2</v>
      </c>
      <c r="L39" s="57"/>
    </row>
    <row r="40" spans="2:12" ht="14.4" thickBot="1" x14ac:dyDescent="0.3">
      <c r="B40" s="26"/>
      <c r="C40" s="41" t="s">
        <v>9</v>
      </c>
      <c r="D40" s="41" t="s">
        <v>33</v>
      </c>
      <c r="E40" s="50">
        <v>0.13432038062188001</v>
      </c>
      <c r="F40" s="50">
        <v>0.13583036149254399</v>
      </c>
      <c r="G40" s="50">
        <v>0.126392174752708</v>
      </c>
      <c r="H40" s="50">
        <v>8.5565414463964901E-2</v>
      </c>
      <c r="I40" s="50">
        <v>8.4901620409249895E-2</v>
      </c>
      <c r="J40" s="50">
        <v>7.7338523846403107E-2</v>
      </c>
      <c r="K40" s="50">
        <v>7.27257690994534E-2</v>
      </c>
      <c r="L40" s="57"/>
    </row>
    <row r="41" spans="2:12" ht="14.4" thickBot="1" x14ac:dyDescent="0.3">
      <c r="B41" s="26"/>
      <c r="C41" s="41" t="s">
        <v>9</v>
      </c>
      <c r="D41" s="41" t="s">
        <v>34</v>
      </c>
      <c r="E41" s="50">
        <v>0.109288983859544</v>
      </c>
      <c r="F41" s="50">
        <v>0.106225362776837</v>
      </c>
      <c r="G41" s="50">
        <v>0.11674689123182901</v>
      </c>
      <c r="H41" s="50">
        <v>0.106346711592831</v>
      </c>
      <c r="I41" s="50">
        <v>8.0248820480076005E-2</v>
      </c>
      <c r="J41" s="50">
        <v>7.7655207839675902E-2</v>
      </c>
      <c r="K41" s="50">
        <v>7.2898603153401104E-2</v>
      </c>
      <c r="L41" s="57"/>
    </row>
    <row r="42" spans="2:12" ht="14.4" thickBot="1" x14ac:dyDescent="0.3">
      <c r="B42" s="26"/>
      <c r="C42" s="41" t="s">
        <v>9</v>
      </c>
      <c r="D42" s="41" t="s">
        <v>35</v>
      </c>
      <c r="E42" s="50">
        <v>0.407133987005244</v>
      </c>
      <c r="F42" s="50">
        <v>0.48274799439823601</v>
      </c>
      <c r="G42" s="50">
        <v>0.56035960207298297</v>
      </c>
      <c r="H42" s="50">
        <v>0.648014291168724</v>
      </c>
      <c r="I42" s="50">
        <v>0.70749258807797599</v>
      </c>
      <c r="J42" s="50">
        <v>0.74253565038485703</v>
      </c>
      <c r="K42" s="50">
        <v>0.76902939369317902</v>
      </c>
      <c r="L42" s="57"/>
    </row>
    <row r="43" spans="2:12" ht="14.4" thickBot="1" x14ac:dyDescent="0.3">
      <c r="B43" s="26"/>
      <c r="C43" s="41" t="s">
        <v>9</v>
      </c>
      <c r="D43" s="41" t="s">
        <v>36</v>
      </c>
      <c r="E43" s="50">
        <v>5.3123589907291498E-2</v>
      </c>
      <c r="F43" s="50">
        <v>4.5198870534200297E-2</v>
      </c>
      <c r="G43" s="50">
        <v>3.6244902442816099E-2</v>
      </c>
      <c r="H43" s="50">
        <v>2.9678350852355501E-2</v>
      </c>
      <c r="I43" s="50">
        <v>2.6792842149120599E-2</v>
      </c>
      <c r="J43" s="50">
        <v>2.58143465777354E-2</v>
      </c>
      <c r="K43" s="50">
        <v>2.52518623050767E-2</v>
      </c>
      <c r="L43" s="57"/>
    </row>
    <row r="44" spans="2:12" ht="14.4" thickBot="1" x14ac:dyDescent="0.3">
      <c r="B44" s="26"/>
      <c r="C44" s="41" t="s">
        <v>10</v>
      </c>
      <c r="D44" s="41" t="s">
        <v>24</v>
      </c>
      <c r="E44" s="50">
        <v>0.49217552151691901</v>
      </c>
      <c r="F44" s="50">
        <v>0.53617332038017596</v>
      </c>
      <c r="G44" s="50">
        <v>0.53609930265575401</v>
      </c>
      <c r="H44" s="50">
        <v>0.50327989832777997</v>
      </c>
      <c r="I44" s="50">
        <v>0.46390687648107498</v>
      </c>
      <c r="J44" s="50">
        <v>0.41426400424801901</v>
      </c>
      <c r="K44" s="50">
        <v>0.36733857447550999</v>
      </c>
      <c r="L44" s="57"/>
    </row>
    <row r="45" spans="2:12" ht="14.4" thickBot="1" x14ac:dyDescent="0.3">
      <c r="B45" s="26"/>
      <c r="C45" s="41" t="s">
        <v>10</v>
      </c>
      <c r="D45" s="41" t="s">
        <v>30</v>
      </c>
      <c r="E45" s="50">
        <v>1.1977222361180999E-2</v>
      </c>
      <c r="F45" s="50">
        <v>7.3670455540979897E-3</v>
      </c>
      <c r="G45" s="50">
        <v>4.3382423363789602E-3</v>
      </c>
      <c r="H45" s="50">
        <v>2.3489879752475401E-3</v>
      </c>
      <c r="I45" s="50">
        <v>1.1183429869340599E-3</v>
      </c>
      <c r="J45" s="50">
        <v>4.5450451959946003E-4</v>
      </c>
      <c r="K45" s="50">
        <v>1.49343180626933E-4</v>
      </c>
      <c r="L45" s="57"/>
    </row>
    <row r="46" spans="2:12" ht="14.4" thickBot="1" x14ac:dyDescent="0.3">
      <c r="B46" s="26"/>
      <c r="C46" s="41" t="s">
        <v>10</v>
      </c>
      <c r="D46" s="41" t="s">
        <v>25</v>
      </c>
      <c r="E46" s="50">
        <v>2.1740992694231898E-2</v>
      </c>
      <c r="F46" s="50">
        <v>3.9013008425829297E-2</v>
      </c>
      <c r="G46" s="50">
        <v>5.9046191488848702E-2</v>
      </c>
      <c r="H46" s="50">
        <v>7.8684370839094103E-2</v>
      </c>
      <c r="I46" s="50">
        <v>9.4171199336990502E-2</v>
      </c>
      <c r="J46" s="50">
        <v>0.108544265878233</v>
      </c>
      <c r="K46" s="50">
        <v>0.122560451203233</v>
      </c>
      <c r="L46" s="57"/>
    </row>
    <row r="47" spans="2:12" ht="14.4" thickBot="1" x14ac:dyDescent="0.3">
      <c r="B47" s="26"/>
      <c r="C47" s="41" t="s">
        <v>10</v>
      </c>
      <c r="D47" s="41" t="s">
        <v>37</v>
      </c>
      <c r="E47" s="50">
        <v>5.1447964937318298E-3</v>
      </c>
      <c r="F47" s="50">
        <v>3.6571995888385399E-3</v>
      </c>
      <c r="G47" s="50">
        <v>2.6335155192499901E-3</v>
      </c>
      <c r="H47" s="50">
        <v>1.82367502525131E-3</v>
      </c>
      <c r="I47" s="50">
        <v>1.16681519713186E-3</v>
      </c>
      <c r="J47" s="50">
        <v>6.7791441234168201E-4</v>
      </c>
      <c r="K47" s="50">
        <v>3.4765646167417698E-4</v>
      </c>
      <c r="L47" s="57"/>
    </row>
    <row r="48" spans="2:12" ht="14.4" thickBot="1" x14ac:dyDescent="0.3">
      <c r="B48" s="26"/>
      <c r="C48" s="41" t="s">
        <v>10</v>
      </c>
      <c r="D48" s="41" t="s">
        <v>31</v>
      </c>
      <c r="E48" s="50">
        <v>6.9332119312662394E-2</v>
      </c>
      <c r="F48" s="50">
        <v>4.78937295204174E-2</v>
      </c>
      <c r="G48" s="50">
        <v>3.2466767593763601E-2</v>
      </c>
      <c r="H48" s="50">
        <v>2.0717006303377399E-2</v>
      </c>
      <c r="I48" s="50">
        <v>1.2129684254657901E-2</v>
      </c>
      <c r="J48" s="50">
        <v>6.5456088769819702E-3</v>
      </c>
      <c r="K48" s="50">
        <v>3.4888765550786199E-3</v>
      </c>
      <c r="L48" s="57"/>
    </row>
    <row r="49" spans="2:12" ht="14.4" thickBot="1" x14ac:dyDescent="0.3">
      <c r="B49" s="26"/>
      <c r="C49" s="41" t="s">
        <v>10</v>
      </c>
      <c r="D49" s="41" t="s">
        <v>26</v>
      </c>
      <c r="E49" s="50">
        <v>9.95236787699222E-2</v>
      </c>
      <c r="F49" s="50">
        <v>8.1688369599764998E-2</v>
      </c>
      <c r="G49" s="50">
        <v>6.7587256995327499E-2</v>
      </c>
      <c r="H49" s="50">
        <v>5.4047525736926498E-2</v>
      </c>
      <c r="I49" s="50">
        <v>4.43913528690019E-2</v>
      </c>
      <c r="J49" s="50">
        <v>3.6679347542592403E-2</v>
      </c>
      <c r="K49" s="50">
        <v>3.17164494012626E-2</v>
      </c>
      <c r="L49" s="57"/>
    </row>
    <row r="50" spans="2:12" ht="14.4" thickBot="1" x14ac:dyDescent="0.3">
      <c r="B50" s="26"/>
      <c r="C50" s="41" t="s">
        <v>10</v>
      </c>
      <c r="D50" s="41" t="s">
        <v>27</v>
      </c>
      <c r="E50" s="50">
        <v>0.26554150760799</v>
      </c>
      <c r="F50" s="50">
        <v>0.205042112366246</v>
      </c>
      <c r="G50" s="50">
        <v>0.16197126151508301</v>
      </c>
      <c r="H50" s="50">
        <v>0.12567946215135101</v>
      </c>
      <c r="I50" s="50">
        <v>9.1927999959402998E-2</v>
      </c>
      <c r="J50" s="50">
        <v>6.2576878917540907E-2</v>
      </c>
      <c r="K50" s="50">
        <v>3.8366165218690101E-2</v>
      </c>
      <c r="L50" s="57"/>
    </row>
    <row r="51" spans="2:12" ht="14.4" thickBot="1" x14ac:dyDescent="0.3">
      <c r="B51" s="26"/>
      <c r="C51" s="41" t="s">
        <v>10</v>
      </c>
      <c r="D51" s="41" t="s">
        <v>28</v>
      </c>
      <c r="E51" s="50">
        <v>2.59713241571768E-2</v>
      </c>
      <c r="F51" s="50">
        <v>2.22747116163283E-2</v>
      </c>
      <c r="G51" s="50">
        <v>1.9911346206854499E-2</v>
      </c>
      <c r="H51" s="50">
        <v>1.8020942864595501E-2</v>
      </c>
      <c r="I51" s="50">
        <v>1.7540505586487901E-2</v>
      </c>
      <c r="J51" s="50">
        <v>1.58559704833043E-2</v>
      </c>
      <c r="K51" s="50">
        <v>1.4498628098048499E-2</v>
      </c>
      <c r="L51" s="57"/>
    </row>
    <row r="52" spans="2:12" ht="14.4" thickBot="1" x14ac:dyDescent="0.3">
      <c r="B52" s="26"/>
      <c r="C52" s="41" t="s">
        <v>10</v>
      </c>
      <c r="D52" s="41" t="s">
        <v>29</v>
      </c>
      <c r="E52" s="50">
        <v>8.5928370861847892E-3</v>
      </c>
      <c r="F52" s="50">
        <v>5.6890502948301502E-2</v>
      </c>
      <c r="G52" s="50">
        <v>0.11594611568874</v>
      </c>
      <c r="H52" s="50">
        <v>0.19539813077637699</v>
      </c>
      <c r="I52" s="50">
        <v>0.27364722332831798</v>
      </c>
      <c r="J52" s="50">
        <v>0.35440150512138802</v>
      </c>
      <c r="K52" s="50">
        <v>0.42153385540587701</v>
      </c>
      <c r="L52" s="57"/>
    </row>
    <row r="53" spans="2:12" ht="14.4" thickBot="1" x14ac:dyDescent="0.3">
      <c r="B53" s="26"/>
      <c r="C53" s="41" t="s">
        <v>11</v>
      </c>
      <c r="D53" s="41" t="s">
        <v>24</v>
      </c>
      <c r="E53" s="50">
        <v>0.61702540190767297</v>
      </c>
      <c r="F53" s="50">
        <v>0.66493487538240803</v>
      </c>
      <c r="G53" s="50">
        <v>0.66088283018454397</v>
      </c>
      <c r="H53" s="50">
        <v>0.61776222423469396</v>
      </c>
      <c r="I53" s="50">
        <v>0.57158672500576702</v>
      </c>
      <c r="J53" s="50">
        <v>0.51506586589416603</v>
      </c>
      <c r="K53" s="50">
        <v>0.464747323970297</v>
      </c>
      <c r="L53" s="57"/>
    </row>
    <row r="54" spans="2:12" ht="14.4" thickBot="1" x14ac:dyDescent="0.3">
      <c r="B54" s="26"/>
      <c r="C54" s="41" t="s">
        <v>11</v>
      </c>
      <c r="D54" s="41" t="s">
        <v>30</v>
      </c>
      <c r="E54" s="50">
        <v>1.09660057689875E-2</v>
      </c>
      <c r="F54" s="50">
        <v>7.06387239844934E-3</v>
      </c>
      <c r="G54" s="50">
        <v>4.3447814360378402E-3</v>
      </c>
      <c r="H54" s="50">
        <v>2.4791189653885302E-3</v>
      </c>
      <c r="I54" s="50">
        <v>1.2633819081671899E-3</v>
      </c>
      <c r="J54" s="50">
        <v>5.5124943342046095E-4</v>
      </c>
      <c r="K54" s="50">
        <v>1.9074696318782501E-4</v>
      </c>
      <c r="L54" s="57"/>
    </row>
    <row r="55" spans="2:12" ht="14.4" thickBot="1" x14ac:dyDescent="0.3">
      <c r="B55" s="26"/>
      <c r="C55" s="41" t="s">
        <v>11</v>
      </c>
      <c r="D55" s="41" t="s">
        <v>35</v>
      </c>
      <c r="E55" s="50">
        <v>8.3763368665427298E-3</v>
      </c>
      <c r="F55" s="50">
        <v>9.4489180303261103E-3</v>
      </c>
      <c r="G55" s="50">
        <v>1.14098629300428E-2</v>
      </c>
      <c r="H55" s="50">
        <v>1.3981341928303E-2</v>
      </c>
      <c r="I55" s="50">
        <v>1.67743465943988E-2</v>
      </c>
      <c r="J55" s="50">
        <v>1.79274797077211E-2</v>
      </c>
      <c r="K55" s="50">
        <v>1.8830689797980801E-2</v>
      </c>
      <c r="L55" s="57"/>
    </row>
    <row r="56" spans="2:12" ht="14.4" thickBot="1" x14ac:dyDescent="0.3">
      <c r="B56" s="26"/>
      <c r="C56" s="41" t="s">
        <v>11</v>
      </c>
      <c r="D56" s="41" t="s">
        <v>25</v>
      </c>
      <c r="E56" s="50">
        <v>9.2137865629206492E-3</v>
      </c>
      <c r="F56" s="50">
        <v>1.54391036125826E-2</v>
      </c>
      <c r="G56" s="50">
        <v>3.23779130036254E-2</v>
      </c>
      <c r="H56" s="50">
        <v>4.9807636795340698E-2</v>
      </c>
      <c r="I56" s="50">
        <v>5.8419953565428999E-2</v>
      </c>
      <c r="J56" s="50">
        <v>6.3565656185987501E-2</v>
      </c>
      <c r="K56" s="50">
        <v>6.8416575117020095E-2</v>
      </c>
      <c r="L56" s="57"/>
    </row>
    <row r="57" spans="2:12" ht="14.4" thickBot="1" x14ac:dyDescent="0.3">
      <c r="B57" s="26"/>
      <c r="C57" s="41" t="s">
        <v>11</v>
      </c>
      <c r="D57" s="41" t="s">
        <v>37</v>
      </c>
      <c r="E57" s="50">
        <v>2.3760535371418002E-3</v>
      </c>
      <c r="F57" s="50">
        <v>1.4414228563657001E-3</v>
      </c>
      <c r="G57" s="50">
        <v>8.5758956534251701E-4</v>
      </c>
      <c r="H57" s="50">
        <v>4.6246698398692902E-4</v>
      </c>
      <c r="I57" s="50">
        <v>2.10890470094141E-4</v>
      </c>
      <c r="J57" s="50">
        <v>7.6305895688418097E-5</v>
      </c>
      <c r="K57" s="50">
        <v>1.97845843906822E-5</v>
      </c>
      <c r="L57" s="57"/>
    </row>
    <row r="58" spans="2:12" ht="14.4" thickBot="1" x14ac:dyDescent="0.3">
      <c r="B58" s="26"/>
      <c r="C58" s="41" t="s">
        <v>11</v>
      </c>
      <c r="D58" s="41" t="s">
        <v>31</v>
      </c>
      <c r="E58" s="50">
        <v>5.7143614515081098E-2</v>
      </c>
      <c r="F58" s="50">
        <v>3.64610528457101E-2</v>
      </c>
      <c r="G58" s="50">
        <v>2.1974142547012399E-2</v>
      </c>
      <c r="H58" s="50">
        <v>1.20179255368388E-2</v>
      </c>
      <c r="I58" s="50">
        <v>5.6027343012160303E-3</v>
      </c>
      <c r="J58" s="50">
        <v>2.0960094007444301E-3</v>
      </c>
      <c r="K58" s="50">
        <v>5.80134643652095E-4</v>
      </c>
      <c r="L58" s="57"/>
    </row>
    <row r="59" spans="2:12" ht="14.4" thickBot="1" x14ac:dyDescent="0.3">
      <c r="B59" s="26"/>
      <c r="C59" s="41" t="s">
        <v>11</v>
      </c>
      <c r="D59" s="41" t="s">
        <v>26</v>
      </c>
      <c r="E59" s="50">
        <v>8.7662725948528405E-2</v>
      </c>
      <c r="F59" s="50">
        <v>6.8663675801147794E-2</v>
      </c>
      <c r="G59" s="50">
        <v>5.3799072380628699E-2</v>
      </c>
      <c r="H59" s="50">
        <v>4.0478260817487399E-2</v>
      </c>
      <c r="I59" s="50">
        <v>3.1215700896244501E-2</v>
      </c>
      <c r="J59" s="50">
        <v>2.4828188902367099E-2</v>
      </c>
      <c r="K59" s="50">
        <v>2.1458723206423599E-2</v>
      </c>
      <c r="L59" s="57"/>
    </row>
    <row r="60" spans="2:12" ht="14.4" thickBot="1" x14ac:dyDescent="0.3">
      <c r="B60" s="26"/>
      <c r="C60" s="41" t="s">
        <v>11</v>
      </c>
      <c r="D60" s="41" t="s">
        <v>27</v>
      </c>
      <c r="E60" s="50">
        <v>0.17849498240112599</v>
      </c>
      <c r="F60" s="50">
        <v>0.13424371482056099</v>
      </c>
      <c r="G60" s="50">
        <v>0.10068648999162801</v>
      </c>
      <c r="H60" s="50">
        <v>7.2861840591447596E-2</v>
      </c>
      <c r="I60" s="50">
        <v>4.91622923597098E-2</v>
      </c>
      <c r="J60" s="50">
        <v>3.05890998179018E-2</v>
      </c>
      <c r="K60" s="50">
        <v>1.7161144798928201E-2</v>
      </c>
      <c r="L60" s="57"/>
    </row>
    <row r="61" spans="2:12" ht="14.4" thickBot="1" x14ac:dyDescent="0.3">
      <c r="B61" s="26"/>
      <c r="C61" s="41" t="s">
        <v>11</v>
      </c>
      <c r="D61" s="41" t="s">
        <v>28</v>
      </c>
      <c r="E61" s="50">
        <v>2.27325936410132E-2</v>
      </c>
      <c r="F61" s="50">
        <v>1.8795148398936399E-2</v>
      </c>
      <c r="G61" s="50">
        <v>1.6117248130464501E-2</v>
      </c>
      <c r="H61" s="50">
        <v>1.40641028850295E-2</v>
      </c>
      <c r="I61" s="50">
        <v>1.3077722657498301E-2</v>
      </c>
      <c r="J61" s="50">
        <v>1.13610775062468E-2</v>
      </c>
      <c r="K61" s="50">
        <v>1.00006556737928E-2</v>
      </c>
      <c r="L61" s="57"/>
    </row>
    <row r="62" spans="2:12" ht="14.4" thickBot="1" x14ac:dyDescent="0.3">
      <c r="B62" s="26"/>
      <c r="C62" s="41" t="s">
        <v>11</v>
      </c>
      <c r="D62" s="41" t="s">
        <v>29</v>
      </c>
      <c r="E62" s="50">
        <v>6.0084988509859502E-3</v>
      </c>
      <c r="F62" s="50">
        <v>4.3508215853512597E-2</v>
      </c>
      <c r="G62" s="50">
        <v>9.7550069830674199E-2</v>
      </c>
      <c r="H62" s="50">
        <v>0.17608508126148401</v>
      </c>
      <c r="I62" s="50">
        <v>0.25268625224147601</v>
      </c>
      <c r="J62" s="50">
        <v>0.33393906725575601</v>
      </c>
      <c r="K62" s="50">
        <v>0.39859422124432597</v>
      </c>
      <c r="L62" s="57"/>
    </row>
    <row r="63" spans="2:12" ht="14.4" thickBot="1" x14ac:dyDescent="0.3">
      <c r="B63" s="26"/>
      <c r="C63" s="41" t="s">
        <v>12</v>
      </c>
      <c r="D63" s="41" t="s">
        <v>24</v>
      </c>
      <c r="E63" s="50">
        <v>0.230706414310858</v>
      </c>
      <c r="F63" s="50">
        <v>0.29703742405486599</v>
      </c>
      <c r="G63" s="50">
        <v>0.29958019449900197</v>
      </c>
      <c r="H63" s="50">
        <v>0.28166587793820103</v>
      </c>
      <c r="I63" s="50">
        <v>0.255440722313093</v>
      </c>
      <c r="J63" s="50">
        <v>0.226062620047565</v>
      </c>
      <c r="K63" s="50">
        <v>0.19116699429719999</v>
      </c>
      <c r="L63" s="57"/>
    </row>
    <row r="64" spans="2:12" ht="14.4" thickBot="1" x14ac:dyDescent="0.3">
      <c r="B64" s="26"/>
      <c r="C64" s="41" t="s">
        <v>12</v>
      </c>
      <c r="D64" s="41" t="s">
        <v>33</v>
      </c>
      <c r="E64" s="50">
        <v>1.1605456599183499E-4</v>
      </c>
      <c r="F64" s="50">
        <v>0</v>
      </c>
      <c r="G64" s="50">
        <v>0</v>
      </c>
      <c r="H64" s="50">
        <v>0</v>
      </c>
      <c r="I64" s="50">
        <v>0</v>
      </c>
      <c r="J64" s="50">
        <v>0</v>
      </c>
      <c r="K64" s="50">
        <v>0</v>
      </c>
      <c r="L64" s="57"/>
    </row>
    <row r="65" spans="2:12" ht="14.4" thickBot="1" x14ac:dyDescent="0.3">
      <c r="B65" s="26"/>
      <c r="C65" s="41" t="s">
        <v>12</v>
      </c>
      <c r="D65" s="41" t="s">
        <v>30</v>
      </c>
      <c r="E65" s="50">
        <v>4.9643206080721598E-2</v>
      </c>
      <c r="F65" s="50">
        <v>4.4095756702531103E-2</v>
      </c>
      <c r="G65" s="50">
        <v>3.8133037386981997E-2</v>
      </c>
      <c r="H65" s="50">
        <v>3.2128694257527603E-2</v>
      </c>
      <c r="I65" s="50">
        <v>2.5469524790591599E-2</v>
      </c>
      <c r="J65" s="50">
        <v>1.9191238715845101E-2</v>
      </c>
      <c r="K65" s="50">
        <v>1.39669467488596E-2</v>
      </c>
      <c r="L65" s="57"/>
    </row>
    <row r="66" spans="2:12" ht="14.4" thickBot="1" x14ac:dyDescent="0.3">
      <c r="B66" s="26"/>
      <c r="C66" s="41" t="s">
        <v>12</v>
      </c>
      <c r="D66" s="41" t="s">
        <v>34</v>
      </c>
      <c r="E66" s="50">
        <v>7.2619369569038597E-5</v>
      </c>
      <c r="F66" s="50">
        <v>3.5718576344494E-5</v>
      </c>
      <c r="G66" s="50">
        <v>0</v>
      </c>
      <c r="H66" s="50">
        <v>0</v>
      </c>
      <c r="I66" s="50">
        <v>0</v>
      </c>
      <c r="J66" s="50">
        <v>0</v>
      </c>
      <c r="K66" s="50">
        <v>0</v>
      </c>
      <c r="L66" s="57"/>
    </row>
    <row r="67" spans="2:12" ht="14.4" thickBot="1" x14ac:dyDescent="0.3">
      <c r="B67" s="26"/>
      <c r="C67" s="41" t="s">
        <v>12</v>
      </c>
      <c r="D67" s="41" t="s">
        <v>35</v>
      </c>
      <c r="E67" s="50">
        <v>8.8482312428825399E-2</v>
      </c>
      <c r="F67" s="50">
        <v>9.4128830705995703E-2</v>
      </c>
      <c r="G67" s="50">
        <v>0.103223240269119</v>
      </c>
      <c r="H67" s="50">
        <v>0.106364544799297</v>
      </c>
      <c r="I67" s="50">
        <v>0.105520683063721</v>
      </c>
      <c r="J67" s="50">
        <v>0.102032799854573</v>
      </c>
      <c r="K67" s="50">
        <v>9.8270747625693697E-2</v>
      </c>
      <c r="L67" s="57"/>
    </row>
    <row r="68" spans="2:12" ht="14.4" thickBot="1" x14ac:dyDescent="0.3">
      <c r="B68" s="26"/>
      <c r="C68" s="41" t="s">
        <v>12</v>
      </c>
      <c r="D68" s="41" t="s">
        <v>25</v>
      </c>
      <c r="E68" s="50">
        <v>0.10814400698740401</v>
      </c>
      <c r="F68" s="50">
        <v>0.18366198437491399</v>
      </c>
      <c r="G68" s="50">
        <v>0.28478731855995898</v>
      </c>
      <c r="H68" s="50">
        <v>0.39136316535551702</v>
      </c>
      <c r="I68" s="50">
        <v>0.48849506912038898</v>
      </c>
      <c r="J68" s="50">
        <v>0.56807148037070598</v>
      </c>
      <c r="K68" s="50">
        <v>0.63323004409892003</v>
      </c>
      <c r="L68" s="57"/>
    </row>
    <row r="69" spans="2:12" ht="14.4" thickBot="1" x14ac:dyDescent="0.3">
      <c r="B69" s="26"/>
      <c r="C69" s="41" t="s">
        <v>12</v>
      </c>
      <c r="D69" s="41" t="s">
        <v>31</v>
      </c>
      <c r="E69" s="50">
        <v>0.47656720626100102</v>
      </c>
      <c r="F69" s="50">
        <v>0.33919543209775099</v>
      </c>
      <c r="G69" s="50">
        <v>0.23645890364876801</v>
      </c>
      <c r="H69" s="50">
        <v>0.155922432244718</v>
      </c>
      <c r="I69" s="50">
        <v>9.8597723541491197E-2</v>
      </c>
      <c r="J69" s="50">
        <v>6.4079731576863294E-2</v>
      </c>
      <c r="K69" s="50">
        <v>4.7952723296766302E-2</v>
      </c>
      <c r="L69" s="57"/>
    </row>
    <row r="70" spans="2:12" ht="14.4" thickBot="1" x14ac:dyDescent="0.3">
      <c r="B70" s="26"/>
      <c r="C70" s="41" t="s">
        <v>12</v>
      </c>
      <c r="D70" s="41" t="s">
        <v>26</v>
      </c>
      <c r="E70" s="50">
        <v>1.5383119180807999E-2</v>
      </c>
      <c r="F70" s="50">
        <v>1.4818924926938801E-2</v>
      </c>
      <c r="G70" s="50">
        <v>1.41657098945072E-2</v>
      </c>
      <c r="H70" s="50">
        <v>1.2551257213225701E-2</v>
      </c>
      <c r="I70" s="50">
        <v>1.06002941150502E-2</v>
      </c>
      <c r="J70" s="50">
        <v>8.9886390386535297E-3</v>
      </c>
      <c r="K70" s="50">
        <v>7.7259064329123104E-3</v>
      </c>
      <c r="L70" s="57"/>
    </row>
    <row r="71" spans="2:12" ht="14.4" thickBot="1" x14ac:dyDescent="0.3">
      <c r="B71" s="26"/>
      <c r="C71" s="41" t="s">
        <v>12</v>
      </c>
      <c r="D71" s="41" t="s">
        <v>27</v>
      </c>
      <c r="E71" s="50">
        <v>3.0885060814822E-2</v>
      </c>
      <c r="F71" s="50">
        <v>2.70259285606591E-2</v>
      </c>
      <c r="G71" s="50">
        <v>2.3651595741662999E-2</v>
      </c>
      <c r="H71" s="50">
        <v>2.0004028191513E-2</v>
      </c>
      <c r="I71" s="50">
        <v>1.58759830556639E-2</v>
      </c>
      <c r="J71" s="50">
        <v>1.1573490395793201E-2</v>
      </c>
      <c r="K71" s="50">
        <v>7.6866374996487899E-3</v>
      </c>
      <c r="L71" s="57"/>
    </row>
    <row r="72" spans="2:12" ht="14.4" thickBot="1" x14ac:dyDescent="0.3">
      <c r="B72" s="26"/>
      <c r="C72" s="41" t="s">
        <v>13</v>
      </c>
      <c r="D72" s="41" t="s">
        <v>24</v>
      </c>
      <c r="E72" s="50">
        <v>0.54494256608840097</v>
      </c>
      <c r="F72" s="50">
        <v>0.62467083816243096</v>
      </c>
      <c r="G72" s="50">
        <v>0.64637126869036499</v>
      </c>
      <c r="H72" s="50">
        <v>0.62514282764871698</v>
      </c>
      <c r="I72" s="50">
        <v>0.61251033400312105</v>
      </c>
      <c r="J72" s="50">
        <v>0.61478056848739304</v>
      </c>
      <c r="K72" s="50">
        <v>0.60903312822748201</v>
      </c>
      <c r="L72" s="57"/>
    </row>
    <row r="73" spans="2:12" ht="14.4" thickBot="1" x14ac:dyDescent="0.3">
      <c r="B73" s="26"/>
      <c r="C73" s="41" t="s">
        <v>13</v>
      </c>
      <c r="D73" s="41" t="s">
        <v>30</v>
      </c>
      <c r="E73" s="50">
        <v>8.62146837220647E-2</v>
      </c>
      <c r="F73" s="50">
        <v>4.8451959183721402E-2</v>
      </c>
      <c r="G73" s="50">
        <v>2.5160604055942701E-2</v>
      </c>
      <c r="H73" s="50">
        <v>1.1540886926766299E-2</v>
      </c>
      <c r="I73" s="50">
        <v>4.0935140917237002E-3</v>
      </c>
      <c r="J73" s="50">
        <v>9.58944535624788E-4</v>
      </c>
      <c r="K73" s="50">
        <v>1.2383914805546301E-4</v>
      </c>
      <c r="L73" s="57"/>
    </row>
    <row r="74" spans="2:12" ht="14.4" thickBot="1" x14ac:dyDescent="0.3">
      <c r="B74" s="26"/>
      <c r="C74" s="41" t="s">
        <v>13</v>
      </c>
      <c r="D74" s="41" t="s">
        <v>34</v>
      </c>
      <c r="E74" s="50">
        <v>0</v>
      </c>
      <c r="F74" s="50">
        <v>0</v>
      </c>
      <c r="G74" s="50">
        <v>0</v>
      </c>
      <c r="H74" s="50">
        <v>0</v>
      </c>
      <c r="I74" s="50">
        <v>0</v>
      </c>
      <c r="J74" s="50">
        <v>0</v>
      </c>
      <c r="K74" s="50">
        <v>0</v>
      </c>
      <c r="L74" s="57"/>
    </row>
    <row r="75" spans="2:12" ht="14.4" thickBot="1" x14ac:dyDescent="0.3">
      <c r="B75" s="26"/>
      <c r="C75" s="41" t="s">
        <v>13</v>
      </c>
      <c r="D75" s="41" t="s">
        <v>35</v>
      </c>
      <c r="E75" s="50">
        <v>7.5269634258351703E-3</v>
      </c>
      <c r="F75" s="50">
        <v>8.1216902562653796E-3</v>
      </c>
      <c r="G75" s="50">
        <v>9.5505627703312904E-3</v>
      </c>
      <c r="H75" s="50">
        <v>1.1235084922876899E-2</v>
      </c>
      <c r="I75" s="50">
        <v>1.2573547605461199E-2</v>
      </c>
      <c r="J75" s="50">
        <v>1.2653662845903999E-2</v>
      </c>
      <c r="K75" s="50">
        <v>1.2914771462231699E-2</v>
      </c>
      <c r="L75" s="57"/>
    </row>
    <row r="76" spans="2:12" ht="14.4" thickBot="1" x14ac:dyDescent="0.3">
      <c r="B76" s="26"/>
      <c r="C76" s="41" t="s">
        <v>13</v>
      </c>
      <c r="D76" s="41" t="s">
        <v>25</v>
      </c>
      <c r="E76" s="50">
        <v>0.100462937484042</v>
      </c>
      <c r="F76" s="50">
        <v>0.13603912260086101</v>
      </c>
      <c r="G76" s="50">
        <v>0.19285537734531799</v>
      </c>
      <c r="H76" s="50">
        <v>0.26832984884834798</v>
      </c>
      <c r="I76" s="50">
        <v>0.31852294927817598</v>
      </c>
      <c r="J76" s="50">
        <v>0.34036470105162703</v>
      </c>
      <c r="K76" s="50">
        <v>0.358687133526982</v>
      </c>
      <c r="L76" s="57"/>
    </row>
    <row r="77" spans="2:12" ht="14.4" thickBot="1" x14ac:dyDescent="0.3">
      <c r="B77" s="26"/>
      <c r="C77" s="41" t="s">
        <v>13</v>
      </c>
      <c r="D77" s="41" t="s">
        <v>31</v>
      </c>
      <c r="E77" s="50">
        <v>0.14032102220732801</v>
      </c>
      <c r="F77" s="50">
        <v>9.30627302712531E-2</v>
      </c>
      <c r="G77" s="50">
        <v>5.9633842353745303E-2</v>
      </c>
      <c r="H77" s="50">
        <v>3.5858900577847901E-2</v>
      </c>
      <c r="I77" s="50">
        <v>2.0558027577192901E-2</v>
      </c>
      <c r="J77" s="50">
        <v>1.2366465740033901E-2</v>
      </c>
      <c r="K77" s="50">
        <v>9.1488077072831801E-3</v>
      </c>
      <c r="L77" s="57"/>
    </row>
    <row r="78" spans="2:12" ht="14.4" thickBot="1" x14ac:dyDescent="0.3">
      <c r="B78" s="26"/>
      <c r="C78" s="41" t="s">
        <v>13</v>
      </c>
      <c r="D78" s="41" t="s">
        <v>26</v>
      </c>
      <c r="E78" s="50">
        <v>1.5525009327930101E-2</v>
      </c>
      <c r="F78" s="50">
        <v>9.5532174081953709E-3</v>
      </c>
      <c r="G78" s="50">
        <v>5.5138727695074399E-3</v>
      </c>
      <c r="H78" s="50">
        <v>2.8508142408035599E-3</v>
      </c>
      <c r="I78" s="50">
        <v>1.34104813944135E-3</v>
      </c>
      <c r="J78" s="50">
        <v>5.8084091798097E-4</v>
      </c>
      <c r="K78" s="50">
        <v>2.0150128725266901E-4</v>
      </c>
      <c r="L78" s="57"/>
    </row>
    <row r="79" spans="2:12" ht="14.4" thickBot="1" x14ac:dyDescent="0.3">
      <c r="B79" s="26"/>
      <c r="C79" s="41" t="s">
        <v>13</v>
      </c>
      <c r="D79" s="41" t="s">
        <v>27</v>
      </c>
      <c r="E79" s="50">
        <v>0.1050068177444</v>
      </c>
      <c r="F79" s="50">
        <v>8.0100442117273102E-2</v>
      </c>
      <c r="G79" s="50">
        <v>6.0914472014790499E-2</v>
      </c>
      <c r="H79" s="50">
        <v>4.5041636834640797E-2</v>
      </c>
      <c r="I79" s="50">
        <v>3.0400579304884101E-2</v>
      </c>
      <c r="J79" s="50">
        <v>1.8294816421436599E-2</v>
      </c>
      <c r="K79" s="50">
        <v>9.8908186407121006E-3</v>
      </c>
      <c r="L79" s="57"/>
    </row>
    <row r="80" spans="2:12" ht="14.4" thickBot="1" x14ac:dyDescent="0.3">
      <c r="B80" s="26"/>
      <c r="C80" s="41" t="s">
        <v>14</v>
      </c>
      <c r="D80" s="41" t="s">
        <v>24</v>
      </c>
      <c r="E80" s="50">
        <v>2.5352977609827E-2</v>
      </c>
      <c r="F80" s="50">
        <v>3.6157808236247098E-2</v>
      </c>
      <c r="G80" s="50">
        <v>4.5467532943954801E-2</v>
      </c>
      <c r="H80" s="50">
        <v>4.9922927159965998E-2</v>
      </c>
      <c r="I80" s="50">
        <v>5.3442815140664499E-2</v>
      </c>
      <c r="J80" s="50">
        <v>5.7560522443966998E-2</v>
      </c>
      <c r="K80" s="50">
        <v>5.9022053855785697E-2</v>
      </c>
      <c r="L80" s="57"/>
    </row>
    <row r="81" spans="2:12" ht="14.4" thickBot="1" x14ac:dyDescent="0.3">
      <c r="B81" s="26"/>
      <c r="C81" s="41" t="s">
        <v>14</v>
      </c>
      <c r="D81" s="41" t="s">
        <v>33</v>
      </c>
      <c r="E81" s="50">
        <v>1.72733370089033E-5</v>
      </c>
      <c r="F81" s="50">
        <v>8.9649622722677303E-6</v>
      </c>
      <c r="G81" s="50">
        <v>9.3733367759991607E-6</v>
      </c>
      <c r="H81" s="50">
        <v>6.2490260837863097E-6</v>
      </c>
      <c r="I81" s="50">
        <v>7.7002710474696801E-6</v>
      </c>
      <c r="J81" s="50">
        <v>6.4989892346970798E-6</v>
      </c>
      <c r="K81" s="50">
        <v>6.4293382105913399E-6</v>
      </c>
      <c r="L81" s="57"/>
    </row>
    <row r="82" spans="2:12" ht="14.4" thickBot="1" x14ac:dyDescent="0.3">
      <c r="B82" s="26"/>
      <c r="C82" s="41" t="s">
        <v>14</v>
      </c>
      <c r="D82" s="41" t="s">
        <v>30</v>
      </c>
      <c r="E82" s="50">
        <v>0.172639947093121</v>
      </c>
      <c r="F82" s="50">
        <v>0.14515794520092101</v>
      </c>
      <c r="G82" s="50">
        <v>0.118804781496927</v>
      </c>
      <c r="H82" s="50">
        <v>9.4350270908444195E-2</v>
      </c>
      <c r="I82" s="50">
        <v>7.0122145727885596E-2</v>
      </c>
      <c r="J82" s="50">
        <v>5.1920113326218501E-2</v>
      </c>
      <c r="K82" s="50">
        <v>4.0328525251823802E-2</v>
      </c>
      <c r="L82" s="57"/>
    </row>
    <row r="83" spans="2:12" ht="14.4" thickBot="1" x14ac:dyDescent="0.3">
      <c r="B83" s="26"/>
      <c r="C83" s="41" t="s">
        <v>14</v>
      </c>
      <c r="D83" s="41" t="s">
        <v>34</v>
      </c>
      <c r="E83" s="50">
        <v>2.9768245431231301E-5</v>
      </c>
      <c r="F83" s="50">
        <v>0</v>
      </c>
      <c r="G83" s="50">
        <v>0</v>
      </c>
      <c r="H83" s="50">
        <v>0</v>
      </c>
      <c r="I83" s="50">
        <v>0</v>
      </c>
      <c r="J83" s="50">
        <v>0</v>
      </c>
      <c r="K83" s="50">
        <v>0</v>
      </c>
      <c r="L83" s="57"/>
    </row>
    <row r="84" spans="2:12" ht="14.4" thickBot="1" x14ac:dyDescent="0.3">
      <c r="B84" s="26"/>
      <c r="C84" s="41" t="s">
        <v>14</v>
      </c>
      <c r="D84" s="41" t="s">
        <v>35</v>
      </c>
      <c r="E84" s="50">
        <v>4.6036948624354299E-2</v>
      </c>
      <c r="F84" s="50">
        <v>6.7152080620670407E-2</v>
      </c>
      <c r="G84" s="50">
        <v>0.105970189248017</v>
      </c>
      <c r="H84" s="50">
        <v>0.16112604089896601</v>
      </c>
      <c r="I84" s="50">
        <v>0.223003237879974</v>
      </c>
      <c r="J84" s="50">
        <v>0.275288274148625</v>
      </c>
      <c r="K84" s="50">
        <v>0.31564643140412102</v>
      </c>
      <c r="L84" s="57"/>
    </row>
    <row r="85" spans="2:12" ht="14.4" thickBot="1" x14ac:dyDescent="0.3">
      <c r="B85" s="26"/>
      <c r="C85" s="41" t="s">
        <v>14</v>
      </c>
      <c r="D85" s="41" t="s">
        <v>25</v>
      </c>
      <c r="E85" s="50">
        <v>7.8865918593110498E-2</v>
      </c>
      <c r="F85" s="50">
        <v>0.12825165567044999</v>
      </c>
      <c r="G85" s="50">
        <v>0.159742568265757</v>
      </c>
      <c r="H85" s="50">
        <v>0.186407647744887</v>
      </c>
      <c r="I85" s="50">
        <v>0.19681272279554701</v>
      </c>
      <c r="J85" s="50">
        <v>0.198844505826859</v>
      </c>
      <c r="K85" s="50">
        <v>0.199444247642969</v>
      </c>
      <c r="L85" s="57"/>
    </row>
    <row r="86" spans="2:12" ht="14.4" thickBot="1" x14ac:dyDescent="0.3">
      <c r="B86" s="26"/>
      <c r="C86" s="41" t="s">
        <v>14</v>
      </c>
      <c r="D86" s="41" t="s">
        <v>37</v>
      </c>
      <c r="E86" s="50">
        <v>3.9025998065011301E-2</v>
      </c>
      <c r="F86" s="50">
        <v>4.1943652489526001E-2</v>
      </c>
      <c r="G86" s="50">
        <v>4.12232988820143E-2</v>
      </c>
      <c r="H86" s="50">
        <v>4.1870434874107798E-2</v>
      </c>
      <c r="I86" s="50">
        <v>3.9506981305856399E-2</v>
      </c>
      <c r="J86" s="50">
        <v>3.6646665039161801E-2</v>
      </c>
      <c r="K86" s="50">
        <v>3.47691166891856E-2</v>
      </c>
      <c r="L86" s="57"/>
    </row>
    <row r="87" spans="2:12" ht="14.4" thickBot="1" x14ac:dyDescent="0.3">
      <c r="B87" s="26"/>
      <c r="C87" s="41" t="s">
        <v>14</v>
      </c>
      <c r="D87" s="41" t="s">
        <v>31</v>
      </c>
      <c r="E87" s="50">
        <v>0.63399185219611198</v>
      </c>
      <c r="F87" s="50">
        <v>0.57704626340685095</v>
      </c>
      <c r="G87" s="50">
        <v>0.52439745968396201</v>
      </c>
      <c r="H87" s="50">
        <v>0.46212473626874501</v>
      </c>
      <c r="I87" s="50">
        <v>0.41299813865382901</v>
      </c>
      <c r="J87" s="50">
        <v>0.37439313961323301</v>
      </c>
      <c r="K87" s="50">
        <v>0.344528570952219</v>
      </c>
      <c r="L87" s="57"/>
    </row>
    <row r="88" spans="2:12" ht="14.4" thickBot="1" x14ac:dyDescent="0.3">
      <c r="B88" s="26"/>
      <c r="C88" s="41" t="s">
        <v>14</v>
      </c>
      <c r="D88" s="41" t="s">
        <v>26</v>
      </c>
      <c r="E88" s="50">
        <v>4.0393162360238596E-3</v>
      </c>
      <c r="F88" s="50">
        <v>4.2816294130620502E-3</v>
      </c>
      <c r="G88" s="50">
        <v>4.3847961425929798E-3</v>
      </c>
      <c r="H88" s="50">
        <v>4.1916931188004597E-3</v>
      </c>
      <c r="I88" s="50">
        <v>4.1062582251962304E-3</v>
      </c>
      <c r="J88" s="50">
        <v>5.3402806127005303E-3</v>
      </c>
      <c r="K88" s="50">
        <v>6.2546248656848904E-3</v>
      </c>
      <c r="L88" s="57"/>
    </row>
    <row r="89" spans="2:12" ht="14.4" thickBot="1" x14ac:dyDescent="0.3">
      <c r="B89" s="26"/>
      <c r="C89" s="41" t="s">
        <v>15</v>
      </c>
      <c r="D89" s="41" t="s">
        <v>25</v>
      </c>
      <c r="E89" s="50">
        <v>9.0695615686423106E-2</v>
      </c>
      <c r="F89" s="50">
        <v>0.130889148527739</v>
      </c>
      <c r="G89" s="50">
        <v>0.18566706067276001</v>
      </c>
      <c r="H89" s="50">
        <v>0.241094718256955</v>
      </c>
      <c r="I89" s="50">
        <v>0.29277170401864699</v>
      </c>
      <c r="J89" s="50">
        <v>0.31433227852098899</v>
      </c>
      <c r="K89" s="50">
        <v>0.33276764485303301</v>
      </c>
      <c r="L89" s="57"/>
    </row>
    <row r="90" spans="2:12" ht="14.4" thickBot="1" x14ac:dyDescent="0.3">
      <c r="B90" s="26"/>
      <c r="C90" s="41" t="s">
        <v>15</v>
      </c>
      <c r="D90" s="41" t="s">
        <v>31</v>
      </c>
      <c r="E90" s="50">
        <v>0.90930438431357696</v>
      </c>
      <c r="F90" s="50">
        <v>0.86911085147226097</v>
      </c>
      <c r="G90" s="50">
        <v>0.81433293932724005</v>
      </c>
      <c r="H90" s="50">
        <v>0.75890528174304595</v>
      </c>
      <c r="I90" s="50">
        <v>0.70722829598135395</v>
      </c>
      <c r="J90" s="50">
        <v>0.68566772147901101</v>
      </c>
      <c r="K90" s="50">
        <v>0.66723235514696699</v>
      </c>
      <c r="L90" s="57"/>
    </row>
    <row r="91" spans="2:12" ht="14.4" thickBot="1" x14ac:dyDescent="0.3">
      <c r="B91" s="26"/>
      <c r="C91" s="41" t="s">
        <v>16</v>
      </c>
      <c r="D91" s="41" t="s">
        <v>30</v>
      </c>
      <c r="E91" s="50">
        <v>0.741577802101683</v>
      </c>
      <c r="F91" s="50">
        <v>0.69492775090337999</v>
      </c>
      <c r="G91" s="50">
        <v>0.62169675783251299</v>
      </c>
      <c r="H91" s="50">
        <v>0.55433399628049096</v>
      </c>
      <c r="I91" s="50">
        <v>0.47329337285395601</v>
      </c>
      <c r="J91" s="50">
        <v>0.433714545191412</v>
      </c>
      <c r="K91" s="50">
        <v>0.40043036320813802</v>
      </c>
      <c r="L91" s="57"/>
    </row>
    <row r="92" spans="2:12" ht="14.4" thickBot="1" x14ac:dyDescent="0.3">
      <c r="B92" s="26"/>
      <c r="C92" s="41" t="s">
        <v>16</v>
      </c>
      <c r="D92" s="41" t="s">
        <v>25</v>
      </c>
      <c r="E92" s="50">
        <v>0.160825794936237</v>
      </c>
      <c r="F92" s="50">
        <v>0.22989544458650399</v>
      </c>
      <c r="G92" s="50">
        <v>0.32209361555979099</v>
      </c>
      <c r="H92" s="50">
        <v>0.40329031199156901</v>
      </c>
      <c r="I92" s="50">
        <v>0.49133145932307198</v>
      </c>
      <c r="J92" s="50">
        <v>0.53178457231141796</v>
      </c>
      <c r="K92" s="50">
        <v>0.56454816648199102</v>
      </c>
      <c r="L92" s="57"/>
    </row>
    <row r="93" spans="2:12" ht="14.4" thickBot="1" x14ac:dyDescent="0.3">
      <c r="B93" s="26"/>
      <c r="C93" s="41" t="s">
        <v>16</v>
      </c>
      <c r="D93" s="41" t="s">
        <v>31</v>
      </c>
      <c r="E93" s="50">
        <v>9.7596402962079706E-2</v>
      </c>
      <c r="F93" s="50">
        <v>7.5176804510116699E-2</v>
      </c>
      <c r="G93" s="50">
        <v>5.6209626607695899E-2</v>
      </c>
      <c r="H93" s="50">
        <v>4.2375691727939702E-2</v>
      </c>
      <c r="I93" s="50">
        <v>3.53751678229716E-2</v>
      </c>
      <c r="J93" s="50">
        <v>3.4500882497169399E-2</v>
      </c>
      <c r="K93" s="50">
        <v>3.5021470309871398E-2</v>
      </c>
      <c r="L93" s="57"/>
    </row>
    <row r="94" spans="2:12" ht="14.4" thickBot="1" x14ac:dyDescent="0.3">
      <c r="B94" s="26"/>
      <c r="C94" s="41" t="s">
        <v>17</v>
      </c>
      <c r="D94" s="41" t="s">
        <v>32</v>
      </c>
      <c r="E94" s="50">
        <v>0.19508923924895599</v>
      </c>
      <c r="F94" s="50">
        <v>0.19942039910727399</v>
      </c>
      <c r="G94" s="50">
        <v>0.179117684611205</v>
      </c>
      <c r="H94" s="50">
        <v>0.169219279720319</v>
      </c>
      <c r="I94" s="50">
        <v>0.139958056141813</v>
      </c>
      <c r="J94" s="50">
        <v>0.108540560368016</v>
      </c>
      <c r="K94" s="50">
        <v>8.3597201870589305E-2</v>
      </c>
      <c r="L94" s="57"/>
    </row>
    <row r="95" spans="2:12" ht="14.4" thickBot="1" x14ac:dyDescent="0.3">
      <c r="B95" s="26"/>
      <c r="C95" s="41" t="s">
        <v>17</v>
      </c>
      <c r="D95" s="41" t="s">
        <v>33</v>
      </c>
      <c r="E95" s="50">
        <v>0.18417864160970601</v>
      </c>
      <c r="F95" s="50">
        <v>7.7542756163644602E-2</v>
      </c>
      <c r="G95" s="50">
        <v>4.2365428784735997E-3</v>
      </c>
      <c r="H95" s="50">
        <v>0</v>
      </c>
      <c r="I95" s="50">
        <v>0</v>
      </c>
      <c r="J95" s="50">
        <v>0</v>
      </c>
      <c r="K95" s="50">
        <v>0</v>
      </c>
      <c r="L95" s="57"/>
    </row>
    <row r="96" spans="2:12" ht="14.4" thickBot="1" x14ac:dyDescent="0.3">
      <c r="B96" s="26"/>
      <c r="C96" s="41" t="s">
        <v>17</v>
      </c>
      <c r="D96" s="41" t="s">
        <v>34</v>
      </c>
      <c r="E96" s="50">
        <v>7.1861693339145202E-2</v>
      </c>
      <c r="F96" s="50">
        <v>9.8037377305095902E-2</v>
      </c>
      <c r="G96" s="50">
        <v>0.114507196395101</v>
      </c>
      <c r="H96" s="50">
        <v>7.3967842594300795E-2</v>
      </c>
      <c r="I96" s="50">
        <v>4.8121261932533202E-2</v>
      </c>
      <c r="J96" s="50">
        <v>3.6963699564973203E-2</v>
      </c>
      <c r="K96" s="50">
        <v>3.09371997810481E-2</v>
      </c>
      <c r="L96" s="57"/>
    </row>
    <row r="97" spans="2:12" ht="14.4" thickBot="1" x14ac:dyDescent="0.3">
      <c r="B97" s="26"/>
      <c r="C97" s="41" t="s">
        <v>17</v>
      </c>
      <c r="D97" s="41" t="s">
        <v>35</v>
      </c>
      <c r="E97" s="50">
        <v>0.507712797343014</v>
      </c>
      <c r="F97" s="50">
        <v>0.56749403500654105</v>
      </c>
      <c r="G97" s="50">
        <v>0.628997102721505</v>
      </c>
      <c r="H97" s="50">
        <v>0.67643813793697105</v>
      </c>
      <c r="I97" s="50">
        <v>0.71578724601834198</v>
      </c>
      <c r="J97" s="50">
        <v>0.74289525535595102</v>
      </c>
      <c r="K97" s="50">
        <v>0.76387311374145495</v>
      </c>
      <c r="L97" s="57"/>
    </row>
    <row r="98" spans="2:12" ht="14.4" thickBot="1" x14ac:dyDescent="0.3">
      <c r="B98" s="26"/>
      <c r="C98" s="41" t="s">
        <v>17</v>
      </c>
      <c r="D98" s="41" t="s">
        <v>25</v>
      </c>
      <c r="E98" s="50">
        <v>6.5917898128465598E-3</v>
      </c>
      <c r="F98" s="50">
        <v>1.7005214037691299E-2</v>
      </c>
      <c r="G98" s="50">
        <v>2.6961034441774501E-2</v>
      </c>
      <c r="H98" s="50">
        <v>3.2980263570259398E-2</v>
      </c>
      <c r="I98" s="50">
        <v>4.6321652257582599E-2</v>
      </c>
      <c r="J98" s="50">
        <v>5.84110438233537E-2</v>
      </c>
      <c r="K98" s="50">
        <v>6.7423753615942397E-2</v>
      </c>
      <c r="L98" s="57"/>
    </row>
    <row r="99" spans="2:12" ht="14.4" thickBot="1" x14ac:dyDescent="0.3">
      <c r="B99" s="26"/>
      <c r="C99" s="41" t="s">
        <v>17</v>
      </c>
      <c r="D99" s="41" t="s">
        <v>31</v>
      </c>
      <c r="E99" s="50">
        <v>3.4565838646332898E-2</v>
      </c>
      <c r="F99" s="50">
        <v>4.0500218379752401E-2</v>
      </c>
      <c r="G99" s="50">
        <v>4.6180438951940801E-2</v>
      </c>
      <c r="H99" s="50">
        <v>4.7394476178150402E-2</v>
      </c>
      <c r="I99" s="50">
        <v>4.98117836497287E-2</v>
      </c>
      <c r="J99" s="50">
        <v>5.3189440887705497E-2</v>
      </c>
      <c r="K99" s="50">
        <v>5.4168730990965003E-2</v>
      </c>
      <c r="L99" s="57"/>
    </row>
    <row r="100" spans="2:12" ht="14.4" thickBot="1" x14ac:dyDescent="0.3">
      <c r="B100" s="26"/>
      <c r="C100" s="41" t="s">
        <v>18</v>
      </c>
      <c r="D100" s="41" t="s">
        <v>33</v>
      </c>
      <c r="E100" s="50">
        <v>0.50343194890532295</v>
      </c>
      <c r="F100" s="50">
        <v>0.48551873913396698</v>
      </c>
      <c r="G100" s="50">
        <v>0.46839837847933002</v>
      </c>
      <c r="H100" s="50">
        <v>0.41461523798237998</v>
      </c>
      <c r="I100" s="50">
        <v>0.38533293923133799</v>
      </c>
      <c r="J100" s="50">
        <v>0.33481260064209101</v>
      </c>
      <c r="K100" s="50">
        <v>0.28800423671434</v>
      </c>
      <c r="L100" s="57"/>
    </row>
    <row r="101" spans="2:12" ht="14.4" thickBot="1" x14ac:dyDescent="0.3">
      <c r="B101" s="26"/>
      <c r="C101" s="41" t="s">
        <v>18</v>
      </c>
      <c r="D101" s="41" t="s">
        <v>35</v>
      </c>
      <c r="E101" s="50">
        <v>0.496568051094677</v>
      </c>
      <c r="F101" s="50">
        <v>0.51448126086603296</v>
      </c>
      <c r="G101" s="50">
        <v>0.53160162152067003</v>
      </c>
      <c r="H101" s="50">
        <v>0.58538476201762002</v>
      </c>
      <c r="I101" s="50">
        <v>0.61466706076866195</v>
      </c>
      <c r="J101" s="50">
        <v>0.66518739935790905</v>
      </c>
      <c r="K101" s="50">
        <v>0.71199576328566005</v>
      </c>
      <c r="L101" s="57"/>
    </row>
    <row r="102" spans="2:12" x14ac:dyDescent="0.25">
      <c r="B102" s="26"/>
      <c r="C102" s="41"/>
      <c r="D102" s="22"/>
      <c r="E102" s="22"/>
      <c r="F102" s="22"/>
      <c r="G102" s="22"/>
      <c r="H102" s="22"/>
      <c r="I102" s="22"/>
      <c r="J102" s="34"/>
      <c r="K102" s="34"/>
      <c r="L102" s="57"/>
    </row>
    <row r="103" spans="2:12" x14ac:dyDescent="0.25">
      <c r="B103" s="26"/>
      <c r="C103" s="60"/>
      <c r="D103" s="31"/>
      <c r="E103" s="167" t="s">
        <v>166</v>
      </c>
      <c r="F103" s="31"/>
      <c r="G103" s="31"/>
      <c r="H103" s="31"/>
      <c r="I103" s="31"/>
      <c r="J103" s="34"/>
      <c r="K103" s="34"/>
      <c r="L103" s="57"/>
    </row>
    <row r="104" spans="2:12" x14ac:dyDescent="0.25">
      <c r="B104" s="26"/>
      <c r="C104" s="60"/>
      <c r="D104" s="31"/>
      <c r="E104" s="168" t="s">
        <v>88</v>
      </c>
      <c r="F104" s="31"/>
      <c r="G104" s="31"/>
      <c r="H104" s="31"/>
      <c r="I104" s="31"/>
      <c r="J104" s="34"/>
      <c r="K104" s="34"/>
      <c r="L104" s="57"/>
    </row>
    <row r="105" spans="2:12" x14ac:dyDescent="0.25">
      <c r="B105" s="26"/>
      <c r="C105" s="60"/>
      <c r="D105" s="31"/>
      <c r="E105" s="159" t="s">
        <v>167</v>
      </c>
      <c r="F105" s="31"/>
      <c r="G105" s="31"/>
      <c r="H105" s="31"/>
      <c r="I105" s="31"/>
      <c r="J105" s="34"/>
      <c r="K105" s="34"/>
      <c r="L105" s="57"/>
    </row>
    <row r="106" spans="2:12" x14ac:dyDescent="0.25">
      <c r="B106" s="26"/>
      <c r="C106" s="41"/>
      <c r="D106" s="22"/>
      <c r="E106" s="22"/>
      <c r="F106" s="22"/>
      <c r="G106" s="22"/>
      <c r="H106" s="22"/>
      <c r="I106" s="22"/>
      <c r="J106" s="34"/>
      <c r="K106" s="34"/>
      <c r="L106" s="57"/>
    </row>
    <row r="107" spans="2:12" ht="14.4" thickBot="1" x14ac:dyDescent="0.3">
      <c r="B107" s="26"/>
      <c r="C107" s="60"/>
      <c r="D107" s="22"/>
      <c r="E107" s="19">
        <v>2015</v>
      </c>
      <c r="F107" s="49">
        <v>2016</v>
      </c>
      <c r="G107" s="49">
        <v>2017</v>
      </c>
      <c r="H107" s="19">
        <v>2018</v>
      </c>
      <c r="I107" s="49">
        <v>2019</v>
      </c>
      <c r="J107" s="49">
        <v>2020</v>
      </c>
      <c r="K107" s="19">
        <v>2021</v>
      </c>
      <c r="L107" s="57"/>
    </row>
    <row r="108" spans="2:12" ht="14.4" thickBot="1" x14ac:dyDescent="0.3">
      <c r="B108" s="26"/>
      <c r="C108" s="60"/>
      <c r="D108" s="41" t="s">
        <v>22</v>
      </c>
      <c r="E108" s="203">
        <v>2188399.5246825316</v>
      </c>
      <c r="F108" s="203">
        <v>1863731.1631590263</v>
      </c>
      <c r="G108" s="203">
        <v>1592808.1095194272</v>
      </c>
      <c r="H108" s="203">
        <v>1300891.6496347578</v>
      </c>
      <c r="I108" s="203">
        <v>1023297.827021299</v>
      </c>
      <c r="J108" s="203">
        <v>790959.50661097956</v>
      </c>
      <c r="K108" s="203">
        <v>617330.4481408128</v>
      </c>
      <c r="L108" s="57"/>
    </row>
    <row r="109" spans="2:12" ht="14.4" thickBot="1" x14ac:dyDescent="0.3">
      <c r="B109" s="26"/>
      <c r="C109" s="60"/>
      <c r="D109" s="41" t="s">
        <v>23</v>
      </c>
      <c r="E109" s="203">
        <v>5286046.6126924958</v>
      </c>
      <c r="F109" s="203">
        <v>4897497.342365846</v>
      </c>
      <c r="G109" s="203">
        <v>4738242.8624092275</v>
      </c>
      <c r="H109" s="203">
        <v>5105613.3581691729</v>
      </c>
      <c r="I109" s="203">
        <v>5313342.589692072</v>
      </c>
      <c r="J109" s="203">
        <v>5363338.107226545</v>
      </c>
      <c r="K109" s="203">
        <v>5426180.7291901251</v>
      </c>
      <c r="L109" s="57"/>
    </row>
    <row r="110" spans="2:12" ht="14.4" thickBot="1" x14ac:dyDescent="0.3">
      <c r="B110" s="26"/>
      <c r="C110" s="60"/>
      <c r="D110" s="41" t="s">
        <v>24</v>
      </c>
      <c r="E110" s="203">
        <v>53377815.516912103</v>
      </c>
      <c r="F110" s="203">
        <v>54548591.431383431</v>
      </c>
      <c r="G110" s="203">
        <v>52727321.769347191</v>
      </c>
      <c r="H110" s="203">
        <v>48338544.808510661</v>
      </c>
      <c r="I110" s="203">
        <v>43754395.613820948</v>
      </c>
      <c r="J110" s="203">
        <v>39108604.035573944</v>
      </c>
      <c r="K110" s="203">
        <v>34963141.269568913</v>
      </c>
      <c r="L110" s="57"/>
    </row>
    <row r="111" spans="2:12" ht="14.4" thickBot="1" x14ac:dyDescent="0.3">
      <c r="B111" s="26"/>
      <c r="C111" s="60"/>
      <c r="D111" s="41" t="s">
        <v>32</v>
      </c>
      <c r="E111" s="203">
        <v>4765433.5631711837</v>
      </c>
      <c r="F111" s="203">
        <v>4839750.164516177</v>
      </c>
      <c r="G111" s="203">
        <v>4320572.1974839363</v>
      </c>
      <c r="H111" s="203">
        <v>4113969.839699144</v>
      </c>
      <c r="I111" s="203">
        <v>3382758.6374507202</v>
      </c>
      <c r="J111" s="203">
        <v>2630152.704693683</v>
      </c>
      <c r="K111" s="203">
        <v>2013152.1703217954</v>
      </c>
      <c r="L111" s="57"/>
    </row>
    <row r="112" spans="2:12" ht="14.4" thickBot="1" x14ac:dyDescent="0.3">
      <c r="B112" s="26"/>
      <c r="C112" s="60"/>
      <c r="D112" s="41" t="s">
        <v>33</v>
      </c>
      <c r="E112" s="203">
        <v>2596897.5472046765</v>
      </c>
      <c r="F112" s="203">
        <v>2596270.8321194705</v>
      </c>
      <c r="G112" s="203">
        <v>2515189.085983274</v>
      </c>
      <c r="H112" s="203">
        <v>1876187.7961132689</v>
      </c>
      <c r="I112" s="203">
        <v>1843491.8625316957</v>
      </c>
      <c r="J112" s="203">
        <v>1611922.8025969362</v>
      </c>
      <c r="K112" s="203">
        <v>1449552.7333037534</v>
      </c>
      <c r="L112" s="57"/>
    </row>
    <row r="113" spans="2:12" ht="14.4" thickBot="1" x14ac:dyDescent="0.3">
      <c r="B113" s="26"/>
      <c r="C113" s="60"/>
      <c r="D113" s="41" t="s">
        <v>30</v>
      </c>
      <c r="E113" s="203">
        <v>1530669.1168141966</v>
      </c>
      <c r="F113" s="203">
        <v>1683241.5695074131</v>
      </c>
      <c r="G113" s="203">
        <v>1887864.1999823849</v>
      </c>
      <c r="H113" s="203">
        <v>1607055.8874732768</v>
      </c>
      <c r="I113" s="203">
        <v>1468009.224374505</v>
      </c>
      <c r="J113" s="203">
        <v>1547736.0613787563</v>
      </c>
      <c r="K113" s="203">
        <v>1382002.6836994546</v>
      </c>
      <c r="L113" s="57"/>
    </row>
    <row r="114" spans="2:12" ht="14.4" thickBot="1" x14ac:dyDescent="0.3">
      <c r="B114" s="26"/>
      <c r="C114" s="60"/>
      <c r="D114" s="41" t="s">
        <v>34</v>
      </c>
      <c r="E114" s="203">
        <v>2365032.2543514692</v>
      </c>
      <c r="F114" s="203">
        <v>2329611.5223283283</v>
      </c>
      <c r="G114" s="203">
        <v>2513012.9634230998</v>
      </c>
      <c r="H114" s="203">
        <v>2051172.8401255298</v>
      </c>
      <c r="I114" s="203">
        <v>1440094.7936944929</v>
      </c>
      <c r="J114" s="203">
        <v>1207865.8695430018</v>
      </c>
      <c r="K114" s="203">
        <v>1101475.9829970321</v>
      </c>
      <c r="L114" s="57"/>
    </row>
    <row r="115" spans="2:12" ht="14.4" thickBot="1" x14ac:dyDescent="0.3">
      <c r="B115" s="26"/>
      <c r="C115" s="60"/>
      <c r="D115" s="41" t="s">
        <v>35</v>
      </c>
      <c r="E115" s="203">
        <v>6206509.4584939014</v>
      </c>
      <c r="F115" s="203">
        <v>7577928.740737794</v>
      </c>
      <c r="G115" s="203">
        <v>9693537.9085294232</v>
      </c>
      <c r="H115" s="203">
        <v>12195786.855370257</v>
      </c>
      <c r="I115" s="203">
        <v>14214309.096466267</v>
      </c>
      <c r="J115" s="203">
        <v>16544042.113099307</v>
      </c>
      <c r="K115" s="203">
        <v>17922211.165662404</v>
      </c>
      <c r="L115" s="57"/>
    </row>
    <row r="116" spans="2:12" ht="14.4" thickBot="1" x14ac:dyDescent="0.3">
      <c r="B116" s="26"/>
      <c r="C116" s="60"/>
      <c r="D116" s="41" t="s">
        <v>25</v>
      </c>
      <c r="E116" s="203">
        <v>1942816.8678019126</v>
      </c>
      <c r="F116" s="203">
        <v>2930903.8480179203</v>
      </c>
      <c r="G116" s="203">
        <v>4257167.5300265159</v>
      </c>
      <c r="H116" s="203">
        <v>5737453.7408504076</v>
      </c>
      <c r="I116" s="203">
        <v>7393721.6288106926</v>
      </c>
      <c r="J116" s="203">
        <v>8699731.2592948563</v>
      </c>
      <c r="K116" s="203">
        <v>9841193.4182270281</v>
      </c>
      <c r="L116" s="57"/>
    </row>
    <row r="117" spans="2:12" ht="14.4" thickBot="1" x14ac:dyDescent="0.3">
      <c r="B117" s="26"/>
      <c r="C117" s="60"/>
      <c r="D117" s="41" t="s">
        <v>37</v>
      </c>
      <c r="E117" s="203">
        <v>105638.43839239592</v>
      </c>
      <c r="F117" s="203">
        <v>89297.923510531866</v>
      </c>
      <c r="G117" s="203">
        <v>73822.490754049402</v>
      </c>
      <c r="H117" s="203">
        <v>62560.520447954157</v>
      </c>
      <c r="I117" s="203">
        <v>51543.886535506899</v>
      </c>
      <c r="J117" s="203">
        <v>42858.035170142357</v>
      </c>
      <c r="K117" s="203">
        <v>37498.578632656696</v>
      </c>
      <c r="L117" s="57"/>
    </row>
    <row r="118" spans="2:12" ht="14.4" thickBot="1" x14ac:dyDescent="0.3">
      <c r="B118" s="26"/>
      <c r="C118" s="60"/>
      <c r="D118" s="41" t="s">
        <v>31</v>
      </c>
      <c r="E118" s="203">
        <v>3384818.9509635568</v>
      </c>
      <c r="F118" s="203">
        <v>2981060.3830487644</v>
      </c>
      <c r="G118" s="203">
        <v>2814725.1984273684</v>
      </c>
      <c r="H118" s="203">
        <v>2319650.0841241432</v>
      </c>
      <c r="I118" s="203">
        <v>2253440.6164404852</v>
      </c>
      <c r="J118" s="203">
        <v>2110711.809321011</v>
      </c>
      <c r="K118" s="203">
        <v>2126432.4604534558</v>
      </c>
      <c r="L118" s="57"/>
    </row>
    <row r="119" spans="2:12" ht="14.4" thickBot="1" x14ac:dyDescent="0.3">
      <c r="B119" s="26"/>
      <c r="C119" s="60"/>
      <c r="D119" s="41" t="s">
        <v>36</v>
      </c>
      <c r="E119" s="203">
        <v>5832813.8350377101</v>
      </c>
      <c r="F119" s="203">
        <v>4768448.4223686233</v>
      </c>
      <c r="G119" s="203">
        <v>3749390.902762061</v>
      </c>
      <c r="H119" s="203">
        <v>3060389.0630034576</v>
      </c>
      <c r="I119" s="203">
        <v>2736897.7318827095</v>
      </c>
      <c r="J119" s="203">
        <v>2547383.3413998066</v>
      </c>
      <c r="K119" s="203">
        <v>2371954.7692650659</v>
      </c>
      <c r="L119" s="57"/>
    </row>
    <row r="120" spans="2:12" ht="14.4" thickBot="1" x14ac:dyDescent="0.3">
      <c r="B120" s="26"/>
      <c r="C120" s="60"/>
      <c r="D120" s="41" t="s">
        <v>26</v>
      </c>
      <c r="E120" s="203">
        <v>8423043.6574562248</v>
      </c>
      <c r="F120" s="203">
        <v>6855303.6234536236</v>
      </c>
      <c r="G120" s="203">
        <v>5565211.5107449191</v>
      </c>
      <c r="H120" s="203">
        <v>4426487.8825492812</v>
      </c>
      <c r="I120" s="203">
        <v>3435086.2711558044</v>
      </c>
      <c r="J120" s="203">
        <v>2657594.430412116</v>
      </c>
      <c r="K120" s="203">
        <v>2151804.2989285267</v>
      </c>
      <c r="L120" s="57"/>
    </row>
    <row r="121" spans="2:12" ht="14.4" thickBot="1" x14ac:dyDescent="0.3">
      <c r="B121" s="26"/>
      <c r="C121" s="60"/>
      <c r="D121" s="41" t="s">
        <v>27</v>
      </c>
      <c r="E121" s="203">
        <v>4546011.1658433378</v>
      </c>
      <c r="F121" s="203">
        <v>4036064.7349195872</v>
      </c>
      <c r="G121" s="203">
        <v>3608203.9908817275</v>
      </c>
      <c r="H121" s="203">
        <v>3019705.0244795722</v>
      </c>
      <c r="I121" s="203">
        <v>2569808.6376090911</v>
      </c>
      <c r="J121" s="203">
        <v>2228208.8594888379</v>
      </c>
      <c r="K121" s="203">
        <v>1884897.9032147184</v>
      </c>
      <c r="L121" s="57"/>
    </row>
    <row r="122" spans="2:12" ht="14.4" thickBot="1" x14ac:dyDescent="0.3">
      <c r="B122" s="26"/>
      <c r="C122" s="60"/>
      <c r="D122" s="41" t="s">
        <v>28</v>
      </c>
      <c r="E122" s="203">
        <v>2216267.4197521838</v>
      </c>
      <c r="F122" s="203">
        <v>1818596.7357883973</v>
      </c>
      <c r="G122" s="203">
        <v>1479919.7392358596</v>
      </c>
      <c r="H122" s="203">
        <v>1195292.8410951456</v>
      </c>
      <c r="I122" s="203">
        <v>994498.99030957953</v>
      </c>
      <c r="J122" s="203">
        <v>795758.08234613179</v>
      </c>
      <c r="K122" s="203">
        <v>635430.99429337715</v>
      </c>
      <c r="L122" s="57"/>
    </row>
    <row r="123" spans="2:12" ht="14.4" thickBot="1" x14ac:dyDescent="0.3">
      <c r="B123" s="26"/>
      <c r="C123" s="60"/>
      <c r="D123" s="41" t="s">
        <v>29</v>
      </c>
      <c r="E123" s="203">
        <v>1358297.7161681377</v>
      </c>
      <c r="F123" s="203">
        <v>4994188.8213838311</v>
      </c>
      <c r="G123" s="203">
        <v>9317127.8573966064</v>
      </c>
      <c r="H123" s="203">
        <v>14551888.43397209</v>
      </c>
      <c r="I123" s="203">
        <v>19082826.303881261</v>
      </c>
      <c r="J123" s="203">
        <v>23715041.252768643</v>
      </c>
      <c r="K123" s="203">
        <v>27307008.439991228</v>
      </c>
      <c r="L123" s="57"/>
    </row>
    <row r="124" spans="2:12" ht="14.4" thickBot="1" x14ac:dyDescent="0.3">
      <c r="B124" s="28"/>
      <c r="C124" s="58"/>
      <c r="D124" s="58"/>
      <c r="E124" s="58"/>
      <c r="F124" s="58"/>
      <c r="G124" s="58"/>
      <c r="H124" s="58"/>
      <c r="I124" s="58"/>
      <c r="J124" s="58"/>
      <c r="K124" s="58"/>
      <c r="L124" s="59"/>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sheetPr>
  <dimension ref="B4:M130"/>
  <sheetViews>
    <sheetView showGridLines="0" zoomScaleNormal="100" workbookViewId="0"/>
  </sheetViews>
  <sheetFormatPr defaultRowHeight="13.8" x14ac:dyDescent="0.25"/>
  <cols>
    <col min="3" max="3" width="21.8984375" bestFit="1" customWidth="1"/>
    <col min="4" max="4" width="18.69921875" bestFit="1" customWidth="1"/>
    <col min="5" max="10" width="12.59765625" bestFit="1" customWidth="1"/>
    <col min="11" max="11" width="11.19921875" bestFit="1" customWidth="1"/>
  </cols>
  <sheetData>
    <row r="4" spans="2:13" ht="14.4" thickBot="1" x14ac:dyDescent="0.3"/>
    <row r="5" spans="2:13" x14ac:dyDescent="0.25">
      <c r="B5" s="23"/>
      <c r="C5" s="24"/>
      <c r="D5" s="47"/>
      <c r="E5" s="24"/>
      <c r="F5" s="24"/>
      <c r="G5" s="24"/>
      <c r="H5" s="24"/>
      <c r="I5" s="24"/>
      <c r="J5" s="24"/>
      <c r="K5" s="24"/>
      <c r="L5" s="55"/>
      <c r="M5" s="56"/>
    </row>
    <row r="6" spans="2:13" x14ac:dyDescent="0.25">
      <c r="B6" s="26"/>
      <c r="C6" s="22"/>
      <c r="D6" s="60"/>
      <c r="E6" s="33" t="s">
        <v>82</v>
      </c>
      <c r="F6" s="31"/>
      <c r="G6" s="31"/>
      <c r="H6" s="31"/>
      <c r="I6" s="31"/>
      <c r="J6" s="31"/>
      <c r="K6" s="31"/>
      <c r="L6" s="34"/>
      <c r="M6" s="57"/>
    </row>
    <row r="7" spans="2:13" x14ac:dyDescent="0.25">
      <c r="B7" s="26"/>
      <c r="C7" s="22"/>
      <c r="D7" s="60"/>
      <c r="E7" s="34" t="s">
        <v>80</v>
      </c>
      <c r="F7" s="31"/>
      <c r="G7" s="31"/>
      <c r="H7" s="31"/>
      <c r="I7" s="31"/>
      <c r="J7" s="31"/>
      <c r="K7" s="31"/>
      <c r="L7" s="34"/>
      <c r="M7" s="57"/>
    </row>
    <row r="8" spans="2:13" x14ac:dyDescent="0.25">
      <c r="B8" s="26"/>
      <c r="C8" s="22"/>
      <c r="D8" s="60"/>
      <c r="E8" s="46" t="s">
        <v>83</v>
      </c>
      <c r="F8" s="31"/>
      <c r="G8" s="31"/>
      <c r="H8" s="31"/>
      <c r="I8" s="31"/>
      <c r="J8" s="31"/>
      <c r="K8" s="31"/>
      <c r="L8" s="34"/>
      <c r="M8" s="57"/>
    </row>
    <row r="9" spans="2:13" x14ac:dyDescent="0.25">
      <c r="B9" s="26"/>
      <c r="C9" s="22"/>
      <c r="D9" s="41"/>
      <c r="E9" s="22"/>
      <c r="F9" s="22"/>
      <c r="G9" s="22"/>
      <c r="H9" s="22"/>
      <c r="I9" s="22"/>
      <c r="J9" s="22"/>
      <c r="K9" s="22"/>
      <c r="L9" s="34"/>
      <c r="M9" s="57"/>
    </row>
    <row r="10" spans="2:13" ht="14.4" thickBot="1" x14ac:dyDescent="0.3">
      <c r="B10" s="26"/>
      <c r="C10" s="41" t="s">
        <v>20</v>
      </c>
      <c r="D10" s="41" t="s">
        <v>21</v>
      </c>
      <c r="E10" s="49">
        <v>2015</v>
      </c>
      <c r="F10" s="19">
        <v>2016</v>
      </c>
      <c r="G10" s="49">
        <v>2017</v>
      </c>
      <c r="H10" s="49">
        <v>2018</v>
      </c>
      <c r="I10" s="19">
        <v>2019</v>
      </c>
      <c r="J10" s="49">
        <v>2020</v>
      </c>
      <c r="K10" s="49">
        <v>2021</v>
      </c>
      <c r="L10" s="61"/>
      <c r="M10" s="57"/>
    </row>
    <row r="11" spans="2:13" ht="14.4" thickBot="1" x14ac:dyDescent="0.3">
      <c r="B11" s="26"/>
      <c r="C11" s="41" t="s">
        <v>4</v>
      </c>
      <c r="D11" s="41" t="s">
        <v>22</v>
      </c>
      <c r="E11" s="50">
        <v>3.6894778059716499E-2</v>
      </c>
      <c r="F11" s="50">
        <v>3.2618193931841698E-2</v>
      </c>
      <c r="G11" s="50">
        <v>2.8595847890784998E-2</v>
      </c>
      <c r="H11" s="50">
        <v>2.5071038455866699E-2</v>
      </c>
      <c r="I11" s="50">
        <v>2.2214161134795098E-2</v>
      </c>
      <c r="J11" s="50">
        <v>2.00679076973376E-2</v>
      </c>
      <c r="K11" s="50">
        <v>1.8596566457273801E-2</v>
      </c>
      <c r="L11" s="62"/>
      <c r="M11" s="57"/>
    </row>
    <row r="12" spans="2:13" ht="14.4" thickBot="1" x14ac:dyDescent="0.3">
      <c r="B12" s="26"/>
      <c r="C12" s="41" t="s">
        <v>4</v>
      </c>
      <c r="D12" s="41" t="s">
        <v>23</v>
      </c>
      <c r="E12" s="50">
        <v>8.91187895029808E-2</v>
      </c>
      <c r="F12" s="50">
        <v>8.2543056663344799E-2</v>
      </c>
      <c r="G12" s="50">
        <v>7.5525722749416602E-2</v>
      </c>
      <c r="H12" s="50">
        <v>6.8489059097430499E-2</v>
      </c>
      <c r="I12" s="50">
        <v>6.2092601757919003E-2</v>
      </c>
      <c r="J12" s="50">
        <v>5.6975616958189201E-2</v>
      </c>
      <c r="K12" s="50">
        <v>5.34598594042777E-2</v>
      </c>
      <c r="L12" s="62"/>
      <c r="M12" s="57"/>
    </row>
    <row r="13" spans="2:13" ht="14.4" thickBot="1" x14ac:dyDescent="0.3">
      <c r="B13" s="26"/>
      <c r="C13" s="41" t="s">
        <v>4</v>
      </c>
      <c r="D13" s="41" t="s">
        <v>24</v>
      </c>
      <c r="E13" s="50">
        <v>0.70193419704872295</v>
      </c>
      <c r="F13" s="50">
        <v>0.71576849107742202</v>
      </c>
      <c r="G13" s="50">
        <v>0.72636168620039399</v>
      </c>
      <c r="H13" s="50">
        <v>0.73466639492334695</v>
      </c>
      <c r="I13" s="50">
        <v>0.74120623995461299</v>
      </c>
      <c r="J13" s="50">
        <v>0.74492885129644604</v>
      </c>
      <c r="K13" s="50">
        <v>0.74615563158053799</v>
      </c>
      <c r="L13" s="62"/>
      <c r="M13" s="57"/>
    </row>
    <row r="14" spans="2:13" ht="14.4" thickBot="1" x14ac:dyDescent="0.3">
      <c r="B14" s="26"/>
      <c r="C14" s="41" t="s">
        <v>4</v>
      </c>
      <c r="D14" s="41" t="s">
        <v>25</v>
      </c>
      <c r="E14" s="50">
        <v>8.4608216573563398E-3</v>
      </c>
      <c r="F14" s="50">
        <v>1.49536328947509E-2</v>
      </c>
      <c r="G14" s="50">
        <v>2.1139975348653101E-2</v>
      </c>
      <c r="H14" s="50">
        <v>2.6823530788434E-2</v>
      </c>
      <c r="I14" s="50">
        <v>3.1795043027479597E-2</v>
      </c>
      <c r="J14" s="50">
        <v>3.6252411770917099E-2</v>
      </c>
      <c r="K14" s="50">
        <v>4.0232312154356201E-2</v>
      </c>
      <c r="L14" s="62"/>
      <c r="M14" s="57"/>
    </row>
    <row r="15" spans="2:13" ht="14.4" thickBot="1" x14ac:dyDescent="0.3">
      <c r="B15" s="26"/>
      <c r="C15" s="41" t="s">
        <v>4</v>
      </c>
      <c r="D15" s="41" t="s">
        <v>26</v>
      </c>
      <c r="E15" s="50">
        <v>0.110496079711402</v>
      </c>
      <c r="F15" s="50">
        <v>9.0234412062274394E-2</v>
      </c>
      <c r="G15" s="50">
        <v>7.4988510618463899E-2</v>
      </c>
      <c r="H15" s="50">
        <v>6.38155841335733E-2</v>
      </c>
      <c r="I15" s="50">
        <v>5.6086449397991303E-2</v>
      </c>
      <c r="J15" s="50">
        <v>5.13353877977702E-2</v>
      </c>
      <c r="K15" s="50">
        <v>4.8996963673443299E-2</v>
      </c>
      <c r="L15" s="62"/>
      <c r="M15" s="57"/>
    </row>
    <row r="16" spans="2:13" ht="14.4" thickBot="1" x14ac:dyDescent="0.3">
      <c r="B16" s="26"/>
      <c r="C16" s="41" t="s">
        <v>4</v>
      </c>
      <c r="D16" s="41" t="s">
        <v>27</v>
      </c>
      <c r="E16" s="50">
        <v>3.24719237180955E-3</v>
      </c>
      <c r="F16" s="50">
        <v>6.0523568151601096E-3</v>
      </c>
      <c r="G16" s="50">
        <v>8.4413013711043192E-3</v>
      </c>
      <c r="H16" s="50">
        <v>1.04484788938627E-2</v>
      </c>
      <c r="I16" s="50">
        <v>1.20760500457977E-2</v>
      </c>
      <c r="J16" s="50">
        <v>1.33325772870367E-2</v>
      </c>
      <c r="K16" s="50">
        <v>1.42310053165162E-2</v>
      </c>
      <c r="L16" s="62"/>
      <c r="M16" s="57"/>
    </row>
    <row r="17" spans="2:13" ht="14.4" thickBot="1" x14ac:dyDescent="0.3">
      <c r="B17" s="26"/>
      <c r="C17" s="41" t="s">
        <v>4</v>
      </c>
      <c r="D17" s="41" t="s">
        <v>28</v>
      </c>
      <c r="E17" s="50">
        <v>2.93089659438329E-2</v>
      </c>
      <c r="F17" s="50">
        <v>2.3449920966641901E-2</v>
      </c>
      <c r="G17" s="50">
        <v>1.8587145020605201E-2</v>
      </c>
      <c r="H17" s="50">
        <v>1.46232825515107E-2</v>
      </c>
      <c r="I17" s="50">
        <v>1.1424207050299499E-2</v>
      </c>
      <c r="J17" s="50">
        <v>8.8903258029541504E-3</v>
      </c>
      <c r="K17" s="50">
        <v>6.9020860186514198E-3</v>
      </c>
      <c r="L17" s="62"/>
      <c r="M17" s="57"/>
    </row>
    <row r="18" spans="2:13" ht="14.4" thickBot="1" x14ac:dyDescent="0.3">
      <c r="B18" s="26"/>
      <c r="C18" s="41" t="s">
        <v>4</v>
      </c>
      <c r="D18" s="41" t="s">
        <v>29</v>
      </c>
      <c r="E18" s="50">
        <v>2.0539175704179301E-2</v>
      </c>
      <c r="F18" s="50">
        <v>3.4379935588564697E-2</v>
      </c>
      <c r="G18" s="50">
        <v>4.6359810800578001E-2</v>
      </c>
      <c r="H18" s="50">
        <v>5.6062631155975498E-2</v>
      </c>
      <c r="I18" s="50">
        <v>6.3105247631105005E-2</v>
      </c>
      <c r="J18" s="50">
        <v>6.8216921389349303E-2</v>
      </c>
      <c r="K18" s="50">
        <v>7.1425575394943402E-2</v>
      </c>
      <c r="L18" s="62"/>
      <c r="M18" s="57"/>
    </row>
    <row r="19" spans="2:13" ht="14.4" thickBot="1" x14ac:dyDescent="0.3">
      <c r="B19" s="26"/>
      <c r="C19" s="41" t="s">
        <v>5</v>
      </c>
      <c r="D19" s="41" t="s">
        <v>30</v>
      </c>
      <c r="E19" s="50">
        <v>0.30322583457556401</v>
      </c>
      <c r="F19" s="50">
        <v>0.30480642012965597</v>
      </c>
      <c r="G19" s="50">
        <v>0.31001400587841899</v>
      </c>
      <c r="H19" s="50">
        <v>0.31580621939338599</v>
      </c>
      <c r="I19" s="50">
        <v>0.31994884009180902</v>
      </c>
      <c r="J19" s="50">
        <v>0.32087042259325499</v>
      </c>
      <c r="K19" s="50">
        <v>0.31943475577017999</v>
      </c>
      <c r="L19" s="62"/>
      <c r="M19" s="57"/>
    </row>
    <row r="20" spans="2:13" ht="14.4" thickBot="1" x14ac:dyDescent="0.3">
      <c r="B20" s="26"/>
      <c r="C20" s="41" t="s">
        <v>5</v>
      </c>
      <c r="D20" s="41" t="s">
        <v>25</v>
      </c>
      <c r="E20" s="50">
        <v>6.1060004056022597E-2</v>
      </c>
      <c r="F20" s="50">
        <v>8.6211355924660393E-2</v>
      </c>
      <c r="G20" s="50">
        <v>0.108510480782584</v>
      </c>
      <c r="H20" s="50">
        <v>0.12688585263403099</v>
      </c>
      <c r="I20" s="50">
        <v>0.14095156361508701</v>
      </c>
      <c r="J20" s="50">
        <v>0.152907933226167</v>
      </c>
      <c r="K20" s="50">
        <v>0.16295522732541101</v>
      </c>
      <c r="L20" s="62"/>
      <c r="M20" s="57"/>
    </row>
    <row r="21" spans="2:13" ht="14.4" thickBot="1" x14ac:dyDescent="0.3">
      <c r="B21" s="26"/>
      <c r="C21" s="41" t="s">
        <v>5</v>
      </c>
      <c r="D21" s="41" t="s">
        <v>31</v>
      </c>
      <c r="E21" s="50">
        <v>0.63571416136841297</v>
      </c>
      <c r="F21" s="50">
        <v>0.60898222394568402</v>
      </c>
      <c r="G21" s="50">
        <v>0.58147551333899705</v>
      </c>
      <c r="H21" s="50">
        <v>0.55730792797258399</v>
      </c>
      <c r="I21" s="50">
        <v>0.539099596293104</v>
      </c>
      <c r="J21" s="50">
        <v>0.52622164418057804</v>
      </c>
      <c r="K21" s="50">
        <v>0.517610016904409</v>
      </c>
      <c r="L21" s="62"/>
      <c r="M21" s="57"/>
    </row>
    <row r="22" spans="2:13" ht="14.4" thickBot="1" x14ac:dyDescent="0.3">
      <c r="B22" s="26"/>
      <c r="C22" s="41" t="s">
        <v>6</v>
      </c>
      <c r="D22" s="41" t="s">
        <v>24</v>
      </c>
      <c r="E22" s="50">
        <v>5.8804436674618397E-2</v>
      </c>
      <c r="F22" s="50">
        <v>7.8010793374919798E-2</v>
      </c>
      <c r="G22" s="50">
        <v>9.6147425732904607E-2</v>
      </c>
      <c r="H22" s="50">
        <v>0.111952578443707</v>
      </c>
      <c r="I22" s="50">
        <v>0.124618847054267</v>
      </c>
      <c r="J22" s="50">
        <v>0.13299656370647001</v>
      </c>
      <c r="K22" s="50">
        <v>0.13731076404536099</v>
      </c>
      <c r="L22" s="62"/>
      <c r="M22" s="57"/>
    </row>
    <row r="23" spans="2:13" ht="14.4" thickBot="1" x14ac:dyDescent="0.3">
      <c r="B23" s="26"/>
      <c r="C23" s="41" t="s">
        <v>6</v>
      </c>
      <c r="D23" s="41" t="s">
        <v>32</v>
      </c>
      <c r="E23" s="50">
        <v>0.11541925253513299</v>
      </c>
      <c r="F23" s="50">
        <v>0.109062628321899</v>
      </c>
      <c r="G23" s="50">
        <v>0.11305311553818</v>
      </c>
      <c r="H23" s="50">
        <v>0.12136974994019099</v>
      </c>
      <c r="I23" s="50">
        <v>0.124752908926094</v>
      </c>
      <c r="J23" s="50">
        <v>0.12442332502975301</v>
      </c>
      <c r="K23" s="50">
        <v>0.12298023728833</v>
      </c>
      <c r="L23" s="62"/>
      <c r="M23" s="57"/>
    </row>
    <row r="24" spans="2:13" ht="14.4" thickBot="1" x14ac:dyDescent="0.3">
      <c r="B24" s="26"/>
      <c r="C24" s="41" t="s">
        <v>6</v>
      </c>
      <c r="D24" s="41" t="s">
        <v>33</v>
      </c>
      <c r="E24" s="50">
        <v>5.4351848139061902E-2</v>
      </c>
      <c r="F24" s="50">
        <v>6.6693888384849007E-2</v>
      </c>
      <c r="G24" s="50">
        <v>7.3325704471519995E-2</v>
      </c>
      <c r="H24" s="50">
        <v>7.2848657159595306E-2</v>
      </c>
      <c r="I24" s="50">
        <v>7.0539212127495393E-2</v>
      </c>
      <c r="J24" s="50">
        <v>6.8725835463443893E-2</v>
      </c>
      <c r="K24" s="50">
        <v>6.7534046065624007E-2</v>
      </c>
      <c r="L24" s="62"/>
      <c r="M24" s="57"/>
    </row>
    <row r="25" spans="2:13" ht="14.4" thickBot="1" x14ac:dyDescent="0.3">
      <c r="B25" s="26"/>
      <c r="C25" s="41" t="s">
        <v>6</v>
      </c>
      <c r="D25" s="41" t="s">
        <v>30</v>
      </c>
      <c r="E25" s="53">
        <v>6.8651375980425505E-2</v>
      </c>
      <c r="F25" s="53">
        <v>5.73583749084794E-2</v>
      </c>
      <c r="G25" s="53">
        <v>5.2395047810774399E-2</v>
      </c>
      <c r="H25" s="53">
        <v>5.1573086299222401E-2</v>
      </c>
      <c r="I25" s="53">
        <v>5.2607414155576099E-2</v>
      </c>
      <c r="J25" s="53">
        <v>5.3896106661523398E-2</v>
      </c>
      <c r="K25" s="53">
        <v>5.4853498443140303E-2</v>
      </c>
      <c r="L25" s="63"/>
      <c r="M25" s="57"/>
    </row>
    <row r="26" spans="2:13" ht="14.4" thickBot="1" x14ac:dyDescent="0.3">
      <c r="B26" s="26"/>
      <c r="C26" s="41" t="s">
        <v>6</v>
      </c>
      <c r="D26" s="41" t="s">
        <v>34</v>
      </c>
      <c r="E26" s="53">
        <v>0.120496913272206</v>
      </c>
      <c r="F26" s="53">
        <v>0.15003127065977701</v>
      </c>
      <c r="G26" s="53">
        <v>0.16527690059854699</v>
      </c>
      <c r="H26" s="53">
        <v>0.162839407451811</v>
      </c>
      <c r="I26" s="53">
        <v>0.15574335918637799</v>
      </c>
      <c r="J26" s="53">
        <v>0.151579169124202</v>
      </c>
      <c r="K26" s="53">
        <v>0.148775815479676</v>
      </c>
      <c r="L26" s="63"/>
      <c r="M26" s="57"/>
    </row>
    <row r="27" spans="2:13" ht="14.4" thickBot="1" x14ac:dyDescent="0.3">
      <c r="B27" s="26"/>
      <c r="C27" s="41" t="s">
        <v>6</v>
      </c>
      <c r="D27" s="41" t="s">
        <v>35</v>
      </c>
      <c r="E27" s="50">
        <v>0.16915904283356201</v>
      </c>
      <c r="F27" s="50">
        <v>0.14555054106631601</v>
      </c>
      <c r="G27" s="50">
        <v>0.113778555943993</v>
      </c>
      <c r="H27" s="50">
        <v>8.0533368920945606E-2</v>
      </c>
      <c r="I27" s="50">
        <v>5.4129699087555598E-2</v>
      </c>
      <c r="J27" s="50">
        <v>3.93574082635798E-2</v>
      </c>
      <c r="K27" s="50">
        <v>3.3400595993256801E-2</v>
      </c>
      <c r="L27" s="62"/>
      <c r="M27" s="57"/>
    </row>
    <row r="28" spans="2:13" ht="14.4" thickBot="1" x14ac:dyDescent="0.3">
      <c r="B28" s="26"/>
      <c r="C28" s="41" t="s">
        <v>6</v>
      </c>
      <c r="D28" s="41" t="s">
        <v>25</v>
      </c>
      <c r="E28" s="50">
        <v>5.39554136385791E-2</v>
      </c>
      <c r="F28" s="50">
        <v>6.6249154372714197E-2</v>
      </c>
      <c r="G28" s="50">
        <v>7.7722749359932897E-2</v>
      </c>
      <c r="H28" s="50">
        <v>8.7412163224905803E-2</v>
      </c>
      <c r="I28" s="50">
        <v>9.47102804909635E-2</v>
      </c>
      <c r="J28" s="50">
        <v>0.10086451520461701</v>
      </c>
      <c r="K28" s="50">
        <v>0.105930147178905</v>
      </c>
      <c r="L28" s="62"/>
      <c r="M28" s="57"/>
    </row>
    <row r="29" spans="2:13" ht="14.4" thickBot="1" x14ac:dyDescent="0.3">
      <c r="B29" s="26"/>
      <c r="C29" s="41" t="s">
        <v>6</v>
      </c>
      <c r="D29" s="41" t="s">
        <v>31</v>
      </c>
      <c r="E29" s="50">
        <v>0.18341332985795</v>
      </c>
      <c r="F29" s="50">
        <v>0.17907497512045101</v>
      </c>
      <c r="G29" s="50">
        <v>0.182929276343409</v>
      </c>
      <c r="H29" s="50">
        <v>0.190762509145149</v>
      </c>
      <c r="I29" s="50">
        <v>0.19830722684416099</v>
      </c>
      <c r="J29" s="50">
        <v>0.20307992577288</v>
      </c>
      <c r="K29" s="50">
        <v>0.205292948014027</v>
      </c>
      <c r="L29" s="62"/>
      <c r="M29" s="57"/>
    </row>
    <row r="30" spans="2:13" ht="14.4" thickBot="1" x14ac:dyDescent="0.3">
      <c r="B30" s="26"/>
      <c r="C30" s="41" t="s">
        <v>6</v>
      </c>
      <c r="D30" s="41" t="s">
        <v>36</v>
      </c>
      <c r="E30" s="50">
        <v>0.16981017508969001</v>
      </c>
      <c r="F30" s="50">
        <v>0.14356393936141801</v>
      </c>
      <c r="G30" s="50">
        <v>0.121950937608003</v>
      </c>
      <c r="H30" s="50">
        <v>0.11791519532983499</v>
      </c>
      <c r="I30" s="50">
        <v>0.122164595253881</v>
      </c>
      <c r="J30" s="50">
        <v>0.12279218576246299</v>
      </c>
      <c r="K30" s="50">
        <v>0.121674637802444</v>
      </c>
      <c r="L30" s="62"/>
      <c r="M30" s="57"/>
    </row>
    <row r="31" spans="2:13" ht="14.4" thickBot="1" x14ac:dyDescent="0.3">
      <c r="B31" s="26"/>
      <c r="C31" s="41" t="s">
        <v>6</v>
      </c>
      <c r="D31" s="41" t="s">
        <v>26</v>
      </c>
      <c r="E31" s="50">
        <v>5.9382119787739296E-3</v>
      </c>
      <c r="F31" s="50">
        <v>4.4044344291759401E-3</v>
      </c>
      <c r="G31" s="50">
        <v>3.4202865927366001E-3</v>
      </c>
      <c r="H31" s="50">
        <v>2.7932840846388099E-3</v>
      </c>
      <c r="I31" s="50">
        <v>2.4264568736276498E-3</v>
      </c>
      <c r="J31" s="50">
        <v>2.2849650110678601E-3</v>
      </c>
      <c r="K31" s="50">
        <v>2.2473096892368901E-3</v>
      </c>
      <c r="L31" s="62"/>
      <c r="M31" s="57"/>
    </row>
    <row r="32" spans="2:13" ht="14.4" thickBot="1" x14ac:dyDescent="0.3">
      <c r="B32" s="26"/>
      <c r="C32" s="41" t="s">
        <v>7</v>
      </c>
      <c r="D32" s="41" t="s">
        <v>33</v>
      </c>
      <c r="E32" s="50">
        <v>0.18162481968460201</v>
      </c>
      <c r="F32" s="50">
        <v>0.17402337308209501</v>
      </c>
      <c r="G32" s="50">
        <v>0.17374973779851599</v>
      </c>
      <c r="H32" s="50">
        <v>0.18336070896071299</v>
      </c>
      <c r="I32" s="50">
        <v>0.20155669168554999</v>
      </c>
      <c r="J32" s="50">
        <v>0.22008597085652701</v>
      </c>
      <c r="K32" s="50">
        <v>0.232644031589159</v>
      </c>
      <c r="L32" s="62"/>
      <c r="M32" s="57"/>
    </row>
    <row r="33" spans="2:13" ht="14.4" thickBot="1" x14ac:dyDescent="0.3">
      <c r="B33" s="26"/>
      <c r="C33" s="41" t="s">
        <v>7</v>
      </c>
      <c r="D33" s="41" t="s">
        <v>34</v>
      </c>
      <c r="E33" s="50">
        <v>0.38998057295416</v>
      </c>
      <c r="F33" s="50">
        <v>0.37366164731908302</v>
      </c>
      <c r="G33" s="50">
        <v>0.37308637819652501</v>
      </c>
      <c r="H33" s="50">
        <v>0.39373575183166798</v>
      </c>
      <c r="I33" s="50">
        <v>0.43281680553605301</v>
      </c>
      <c r="J33" s="50">
        <v>0.47259313766618999</v>
      </c>
      <c r="K33" s="50">
        <v>0.49955157817600498</v>
      </c>
      <c r="L33" s="62"/>
      <c r="M33" s="57"/>
    </row>
    <row r="34" spans="2:13" ht="14.4" thickBot="1" x14ac:dyDescent="0.3">
      <c r="B34" s="26"/>
      <c r="C34" s="41" t="s">
        <v>7</v>
      </c>
      <c r="D34" s="41" t="s">
        <v>35</v>
      </c>
      <c r="E34" s="50">
        <v>0.42839460736123802</v>
      </c>
      <c r="F34" s="50">
        <v>0.452314979598822</v>
      </c>
      <c r="G34" s="50">
        <v>0.45316388400495899</v>
      </c>
      <c r="H34" s="50">
        <v>0.42290353920761897</v>
      </c>
      <c r="I34" s="50">
        <v>0.36562650277839798</v>
      </c>
      <c r="J34" s="50">
        <v>0.30732089147728298</v>
      </c>
      <c r="K34" s="50">
        <v>0.26780439023483599</v>
      </c>
      <c r="L34" s="62"/>
      <c r="M34" s="57"/>
    </row>
    <row r="35" spans="2:13" ht="14.4" thickBot="1" x14ac:dyDescent="0.3">
      <c r="B35" s="26"/>
      <c r="C35" s="41" t="s">
        <v>8</v>
      </c>
      <c r="D35" s="41" t="s">
        <v>32</v>
      </c>
      <c r="E35" s="50">
        <v>0.17830318017378</v>
      </c>
      <c r="F35" s="50">
        <v>0.22155484035995399</v>
      </c>
      <c r="G35" s="50">
        <v>0.26271391173603997</v>
      </c>
      <c r="H35" s="50">
        <v>0.282647192957654</v>
      </c>
      <c r="I35" s="50">
        <v>0.28840199219552498</v>
      </c>
      <c r="J35" s="50">
        <v>0.29094686616716797</v>
      </c>
      <c r="K35" s="50">
        <v>0.29211962712328898</v>
      </c>
      <c r="L35" s="62"/>
      <c r="M35" s="57"/>
    </row>
    <row r="36" spans="2:13" ht="14.4" thickBot="1" x14ac:dyDescent="0.3">
      <c r="B36" s="26"/>
      <c r="C36" s="41" t="s">
        <v>8</v>
      </c>
      <c r="D36" s="41" t="s">
        <v>33</v>
      </c>
      <c r="E36" s="50">
        <v>6.18933167101604E-2</v>
      </c>
      <c r="F36" s="50">
        <v>6.5148865775411596E-2</v>
      </c>
      <c r="G36" s="50">
        <v>6.6025053772519701E-2</v>
      </c>
      <c r="H36" s="50">
        <v>6.78750778144281E-2</v>
      </c>
      <c r="I36" s="50">
        <v>6.7604564728563105E-2</v>
      </c>
      <c r="J36" s="50">
        <v>6.7027242216306196E-2</v>
      </c>
      <c r="K36" s="50">
        <v>6.7386303845149806E-2</v>
      </c>
      <c r="L36" s="62"/>
      <c r="M36" s="57"/>
    </row>
    <row r="37" spans="2:13" ht="14.4" thickBot="1" x14ac:dyDescent="0.3">
      <c r="B37" s="26"/>
      <c r="C37" s="41" t="s">
        <v>8</v>
      </c>
      <c r="D37" s="41" t="s">
        <v>34</v>
      </c>
      <c r="E37" s="50">
        <v>8.0815425858199494E-2</v>
      </c>
      <c r="F37" s="50">
        <v>8.5210310637421197E-2</v>
      </c>
      <c r="G37" s="50">
        <v>8.5454942995119895E-2</v>
      </c>
      <c r="H37" s="50">
        <v>8.7070978609909894E-2</v>
      </c>
      <c r="I37" s="50">
        <v>8.4953971288500005E-2</v>
      </c>
      <c r="J37" s="50">
        <v>8.3561721611194906E-2</v>
      </c>
      <c r="K37" s="50">
        <v>8.4251360487788501E-2</v>
      </c>
      <c r="L37" s="62"/>
      <c r="M37" s="57"/>
    </row>
    <row r="38" spans="2:13" ht="14.4" thickBot="1" x14ac:dyDescent="0.3">
      <c r="B38" s="26"/>
      <c r="C38" s="41" t="s">
        <v>8</v>
      </c>
      <c r="D38" s="41" t="s">
        <v>35</v>
      </c>
      <c r="E38" s="50">
        <v>6.7567734054345699E-2</v>
      </c>
      <c r="F38" s="50">
        <v>9.9647992874350805E-2</v>
      </c>
      <c r="G38" s="50">
        <v>0.12865602811853</v>
      </c>
      <c r="H38" s="50">
        <v>0.153047050992517</v>
      </c>
      <c r="I38" s="50">
        <v>0.170863622927033</v>
      </c>
      <c r="J38" s="50">
        <v>0.183037358551396</v>
      </c>
      <c r="K38" s="50">
        <v>0.190410917220734</v>
      </c>
      <c r="L38" s="62"/>
      <c r="M38" s="57"/>
    </row>
    <row r="39" spans="2:13" ht="14.4" thickBot="1" x14ac:dyDescent="0.3">
      <c r="B39" s="26"/>
      <c r="C39" s="41" t="s">
        <v>8</v>
      </c>
      <c r="D39" s="41" t="s">
        <v>25</v>
      </c>
      <c r="E39" s="50">
        <v>7.4614056619351804E-2</v>
      </c>
      <c r="F39" s="50">
        <v>7.4265443885240201E-2</v>
      </c>
      <c r="G39" s="50">
        <v>7.2073743196398393E-2</v>
      </c>
      <c r="H39" s="50">
        <v>6.7874057232276103E-2</v>
      </c>
      <c r="I39" s="50">
        <v>6.1749665076952703E-2</v>
      </c>
      <c r="J39" s="50">
        <v>5.5893127193102403E-2</v>
      </c>
      <c r="K39" s="50">
        <v>5.0170111285242701E-2</v>
      </c>
      <c r="L39" s="62"/>
      <c r="M39" s="57"/>
    </row>
    <row r="40" spans="2:13" ht="14.4" thickBot="1" x14ac:dyDescent="0.3">
      <c r="B40" s="26"/>
      <c r="C40" s="41" t="s">
        <v>8</v>
      </c>
      <c r="D40" s="41" t="s">
        <v>36</v>
      </c>
      <c r="E40" s="50">
        <v>0.53680628658416196</v>
      </c>
      <c r="F40" s="50">
        <v>0.45417254646762201</v>
      </c>
      <c r="G40" s="50">
        <v>0.38507632018139198</v>
      </c>
      <c r="H40" s="50">
        <v>0.34148564239321499</v>
      </c>
      <c r="I40" s="50">
        <v>0.32642618378342603</v>
      </c>
      <c r="J40" s="50">
        <v>0.31953368426083201</v>
      </c>
      <c r="K40" s="50">
        <v>0.31566168003779699</v>
      </c>
      <c r="L40" s="62"/>
      <c r="M40" s="57"/>
    </row>
    <row r="41" spans="2:13" ht="14.4" thickBot="1" x14ac:dyDescent="0.3">
      <c r="B41" s="26"/>
      <c r="C41" s="41" t="s">
        <v>9</v>
      </c>
      <c r="D41" s="41" t="s">
        <v>32</v>
      </c>
      <c r="E41" s="50">
        <v>0.296133058606041</v>
      </c>
      <c r="F41" s="50">
        <v>0.22093983768991099</v>
      </c>
      <c r="G41" s="50">
        <v>0.177793089136629</v>
      </c>
      <c r="H41" s="50">
        <v>0.16868782984153999</v>
      </c>
      <c r="I41" s="50">
        <v>0.169679430242062</v>
      </c>
      <c r="J41" s="50">
        <v>0.16940579981305601</v>
      </c>
      <c r="K41" s="50">
        <v>0.16859947950371401</v>
      </c>
      <c r="L41" s="62"/>
      <c r="M41" s="57"/>
    </row>
    <row r="42" spans="2:13" ht="14.4" thickBot="1" x14ac:dyDescent="0.3">
      <c r="B42" s="26"/>
      <c r="C42" s="41" t="s">
        <v>9</v>
      </c>
      <c r="D42" s="41" t="s">
        <v>33</v>
      </c>
      <c r="E42" s="50">
        <v>0.13432038062188001</v>
      </c>
      <c r="F42" s="50">
        <v>0.141392681432325</v>
      </c>
      <c r="G42" s="50">
        <v>0.142586087621215</v>
      </c>
      <c r="H42" s="50">
        <v>0.13707601963023999</v>
      </c>
      <c r="I42" s="50">
        <v>0.13304617565141799</v>
      </c>
      <c r="J42" s="50">
        <v>0.13124007112475999</v>
      </c>
      <c r="K42" s="50">
        <v>0.129660257381398</v>
      </c>
      <c r="L42" s="62"/>
      <c r="M42" s="57"/>
    </row>
    <row r="43" spans="2:13" ht="14.4" thickBot="1" x14ac:dyDescent="0.3">
      <c r="B43" s="26"/>
      <c r="C43" s="41" t="s">
        <v>9</v>
      </c>
      <c r="D43" s="41" t="s">
        <v>34</v>
      </c>
      <c r="E43" s="50">
        <v>0.109288983859544</v>
      </c>
      <c r="F43" s="50">
        <v>0.115385661069643</v>
      </c>
      <c r="G43" s="50">
        <v>0.11599122893949</v>
      </c>
      <c r="H43" s="50">
        <v>0.110720259313087</v>
      </c>
      <c r="I43" s="50">
        <v>0.106494336982609</v>
      </c>
      <c r="J43" s="50">
        <v>0.10509540008599701</v>
      </c>
      <c r="K43" s="50">
        <v>0.10382449966582701</v>
      </c>
      <c r="L43" s="62"/>
      <c r="M43" s="57"/>
    </row>
    <row r="44" spans="2:13" ht="14.4" thickBot="1" x14ac:dyDescent="0.3">
      <c r="B44" s="26"/>
      <c r="C44" s="41" t="s">
        <v>9</v>
      </c>
      <c r="D44" s="41" t="s">
        <v>35</v>
      </c>
      <c r="E44" s="50">
        <v>0.407133987005244</v>
      </c>
      <c r="F44" s="50">
        <v>0.47406251384486497</v>
      </c>
      <c r="G44" s="50">
        <v>0.51964623107544905</v>
      </c>
      <c r="H44" s="50">
        <v>0.54193788157561495</v>
      </c>
      <c r="I44" s="50">
        <v>0.549332516171815</v>
      </c>
      <c r="J44" s="50">
        <v>0.55292580101321498</v>
      </c>
      <c r="K44" s="50">
        <v>0.55684560896371404</v>
      </c>
      <c r="L44" s="62"/>
      <c r="M44" s="57"/>
    </row>
    <row r="45" spans="2:13" ht="14.4" thickBot="1" x14ac:dyDescent="0.3">
      <c r="B45" s="26"/>
      <c r="C45" s="41" t="s">
        <v>9</v>
      </c>
      <c r="D45" s="41" t="s">
        <v>36</v>
      </c>
      <c r="E45" s="50">
        <v>5.3123589907291498E-2</v>
      </c>
      <c r="F45" s="50">
        <v>4.8219305963255799E-2</v>
      </c>
      <c r="G45" s="50">
        <v>4.3983363227216903E-2</v>
      </c>
      <c r="H45" s="50">
        <v>4.1578009639518999E-2</v>
      </c>
      <c r="I45" s="50">
        <v>4.1447540952096802E-2</v>
      </c>
      <c r="J45" s="50">
        <v>4.1332927962971298E-2</v>
      </c>
      <c r="K45" s="50">
        <v>4.10701544853471E-2</v>
      </c>
      <c r="L45" s="62"/>
      <c r="M45" s="57"/>
    </row>
    <row r="46" spans="2:13" ht="14.4" thickBot="1" x14ac:dyDescent="0.3">
      <c r="B46" s="26"/>
      <c r="C46" s="41" t="s">
        <v>10</v>
      </c>
      <c r="D46" s="41" t="s">
        <v>24</v>
      </c>
      <c r="E46" s="50">
        <v>0.49217552151691901</v>
      </c>
      <c r="F46" s="50">
        <v>0.57111651035405198</v>
      </c>
      <c r="G46" s="50">
        <v>0.63078829579379703</v>
      </c>
      <c r="H46" s="50">
        <v>0.67736264658773604</v>
      </c>
      <c r="I46" s="50">
        <v>0.71266009229980898</v>
      </c>
      <c r="J46" s="50">
        <v>0.73658250061072605</v>
      </c>
      <c r="K46" s="50">
        <v>0.75162878653671905</v>
      </c>
      <c r="L46" s="62"/>
      <c r="M46" s="57"/>
    </row>
    <row r="47" spans="2:13" ht="14.4" thickBot="1" x14ac:dyDescent="0.3">
      <c r="B47" s="26"/>
      <c r="C47" s="41" t="s">
        <v>10</v>
      </c>
      <c r="D47" s="41" t="s">
        <v>30</v>
      </c>
      <c r="E47" s="50">
        <v>1.1977222361180999E-2</v>
      </c>
      <c r="F47" s="50">
        <v>7.4967338589701999E-3</v>
      </c>
      <c r="G47" s="50">
        <v>4.3743557117071202E-3</v>
      </c>
      <c r="H47" s="50">
        <v>2.3336657048945702E-3</v>
      </c>
      <c r="I47" s="50">
        <v>1.10583803808416E-3</v>
      </c>
      <c r="J47" s="50">
        <v>4.4683371307048899E-4</v>
      </c>
      <c r="K47" s="50">
        <v>1.4554826306823501E-4</v>
      </c>
      <c r="L47" s="62"/>
      <c r="M47" s="57"/>
    </row>
    <row r="48" spans="2:13" ht="14.4" thickBot="1" x14ac:dyDescent="0.3">
      <c r="B48" s="26"/>
      <c r="C48" s="41" t="s">
        <v>10</v>
      </c>
      <c r="D48" s="41" t="s">
        <v>25</v>
      </c>
      <c r="E48" s="50">
        <v>2.1740992694231898E-2</v>
      </c>
      <c r="F48" s="50">
        <v>3.90194466802554E-2</v>
      </c>
      <c r="G48" s="50">
        <v>5.37670654831588E-2</v>
      </c>
      <c r="H48" s="50">
        <v>6.6391746669643106E-2</v>
      </c>
      <c r="I48" s="50">
        <v>7.7192472662651099E-2</v>
      </c>
      <c r="J48" s="50">
        <v>8.6930227837544394E-2</v>
      </c>
      <c r="K48" s="50">
        <v>9.6097468375801701E-2</v>
      </c>
      <c r="L48" s="62"/>
      <c r="M48" s="57"/>
    </row>
    <row r="49" spans="2:13" ht="14.4" thickBot="1" x14ac:dyDescent="0.3">
      <c r="B49" s="26"/>
      <c r="C49" s="41" t="s">
        <v>10</v>
      </c>
      <c r="D49" s="41" t="s">
        <v>37</v>
      </c>
      <c r="E49" s="50">
        <v>5.1447964937318298E-3</v>
      </c>
      <c r="F49" s="50">
        <v>4.0761527127919301E-3</v>
      </c>
      <c r="G49" s="50">
        <v>3.4055932793085001E-3</v>
      </c>
      <c r="H49" s="50">
        <v>2.9178197277464801E-3</v>
      </c>
      <c r="I49" s="50">
        <v>2.5533269645682199E-3</v>
      </c>
      <c r="J49" s="50">
        <v>2.3104067116060702E-3</v>
      </c>
      <c r="K49" s="50">
        <v>2.1816654822949602E-3</v>
      </c>
      <c r="L49" s="62"/>
      <c r="M49" s="57"/>
    </row>
    <row r="50" spans="2:13" ht="14.4" thickBot="1" x14ac:dyDescent="0.3">
      <c r="B50" s="26"/>
      <c r="C50" s="41" t="s">
        <v>10</v>
      </c>
      <c r="D50" s="41" t="s">
        <v>31</v>
      </c>
      <c r="E50" s="50">
        <v>6.9332119312662394E-2</v>
      </c>
      <c r="F50" s="50">
        <v>5.16354185610867E-2</v>
      </c>
      <c r="G50" s="50">
        <v>3.8968860563237E-2</v>
      </c>
      <c r="H50" s="50">
        <v>3.0290413131713E-2</v>
      </c>
      <c r="I50" s="50">
        <v>2.48704931448414E-2</v>
      </c>
      <c r="J50" s="50">
        <v>2.2087162208536799E-2</v>
      </c>
      <c r="K50" s="50">
        <v>2.1168576930496001E-2</v>
      </c>
      <c r="L50" s="62"/>
      <c r="M50" s="57"/>
    </row>
    <row r="51" spans="2:13" ht="14.4" thickBot="1" x14ac:dyDescent="0.3">
      <c r="B51" s="26"/>
      <c r="C51" s="41" t="s">
        <v>10</v>
      </c>
      <c r="D51" s="41" t="s">
        <v>26</v>
      </c>
      <c r="E51" s="50">
        <v>9.95236787699222E-2</v>
      </c>
      <c r="F51" s="50">
        <v>7.9266404179019506E-2</v>
      </c>
      <c r="G51" s="50">
        <v>6.3040187256164698E-2</v>
      </c>
      <c r="H51" s="50">
        <v>5.0556843782231901E-2</v>
      </c>
      <c r="I51" s="50">
        <v>4.34142220053374E-2</v>
      </c>
      <c r="J51" s="50">
        <v>4.1473547349129197E-2</v>
      </c>
      <c r="K51" s="50">
        <v>4.20031100661485E-2</v>
      </c>
      <c r="L51" s="62"/>
      <c r="M51" s="57"/>
    </row>
    <row r="52" spans="2:13" ht="14.4" thickBot="1" x14ac:dyDescent="0.3">
      <c r="B52" s="26"/>
      <c r="C52" s="41" t="s">
        <v>10</v>
      </c>
      <c r="D52" s="41" t="s">
        <v>27</v>
      </c>
      <c r="E52" s="50">
        <v>0.26554150760799</v>
      </c>
      <c r="F52" s="50">
        <v>0.20868017142935599</v>
      </c>
      <c r="G52" s="50">
        <v>0.16337912649097899</v>
      </c>
      <c r="H52" s="50">
        <v>0.124948918745021</v>
      </c>
      <c r="I52" s="50">
        <v>9.1017238971243003E-2</v>
      </c>
      <c r="J52" s="50">
        <v>6.1663434615445503E-2</v>
      </c>
      <c r="K52" s="50">
        <v>3.75560521971154E-2</v>
      </c>
      <c r="L52" s="62"/>
      <c r="M52" s="57"/>
    </row>
    <row r="53" spans="2:13" ht="14.4" thickBot="1" x14ac:dyDescent="0.3">
      <c r="B53" s="26"/>
      <c r="C53" s="41" t="s">
        <v>10</v>
      </c>
      <c r="D53" s="41" t="s">
        <v>28</v>
      </c>
      <c r="E53" s="50">
        <v>2.59713241571768E-2</v>
      </c>
      <c r="F53" s="50">
        <v>2.34225206251495E-2</v>
      </c>
      <c r="G53" s="50">
        <v>2.1714923900283199E-2</v>
      </c>
      <c r="H53" s="50">
        <v>2.0582060266430401E-2</v>
      </c>
      <c r="I53" s="50">
        <v>1.9822683117961901E-2</v>
      </c>
      <c r="J53" s="50">
        <v>1.9242457892444199E-2</v>
      </c>
      <c r="K53" s="50">
        <v>1.88226703782279E-2</v>
      </c>
      <c r="L53" s="62"/>
      <c r="M53" s="57"/>
    </row>
    <row r="54" spans="2:13" ht="14.4" thickBot="1" x14ac:dyDescent="0.3">
      <c r="B54" s="26"/>
      <c r="C54" s="41" t="s">
        <v>10</v>
      </c>
      <c r="D54" s="41" t="s">
        <v>29</v>
      </c>
      <c r="E54" s="50">
        <v>8.5928370861847892E-3</v>
      </c>
      <c r="F54" s="50">
        <v>1.5286641599318499E-2</v>
      </c>
      <c r="G54" s="50">
        <v>2.0561591521365202E-2</v>
      </c>
      <c r="H54" s="50">
        <v>2.4615885384584299E-2</v>
      </c>
      <c r="I54" s="50">
        <v>2.7363632795503599E-2</v>
      </c>
      <c r="J54" s="50">
        <v>2.9263429061497901E-2</v>
      </c>
      <c r="K54" s="50">
        <v>3.03961217701278E-2</v>
      </c>
      <c r="L54" s="62"/>
      <c r="M54" s="57"/>
    </row>
    <row r="55" spans="2:13" ht="14.4" thickBot="1" x14ac:dyDescent="0.3">
      <c r="B55" s="26"/>
      <c r="C55" s="41" t="s">
        <v>11</v>
      </c>
      <c r="D55" s="41" t="s">
        <v>24</v>
      </c>
      <c r="E55" s="50">
        <v>0.61702540190767297</v>
      </c>
      <c r="F55" s="50">
        <v>0.69160062414657497</v>
      </c>
      <c r="G55" s="50">
        <v>0.74884569113358801</v>
      </c>
      <c r="H55" s="50">
        <v>0.79255170331085301</v>
      </c>
      <c r="I55" s="50">
        <v>0.82430279677210205</v>
      </c>
      <c r="J55" s="50">
        <v>0.84436581787201803</v>
      </c>
      <c r="K55" s="50">
        <v>0.85616171148028497</v>
      </c>
      <c r="L55" s="62"/>
      <c r="M55" s="57"/>
    </row>
    <row r="56" spans="2:13" ht="14.4" thickBot="1" x14ac:dyDescent="0.3">
      <c r="B56" s="26"/>
      <c r="C56" s="41" t="s">
        <v>11</v>
      </c>
      <c r="D56" s="41" t="s">
        <v>30</v>
      </c>
      <c r="E56" s="50">
        <v>1.09660057689875E-2</v>
      </c>
      <c r="F56" s="50">
        <v>7.0967720327085896E-3</v>
      </c>
      <c r="G56" s="50">
        <v>4.2922404883507697E-3</v>
      </c>
      <c r="H56" s="50">
        <v>2.3991871441546302E-3</v>
      </c>
      <c r="I56" s="50">
        <v>1.21137784808049E-3</v>
      </c>
      <c r="J56" s="50">
        <v>5.2709237966183805E-4</v>
      </c>
      <c r="K56" s="50">
        <v>1.81854537396883E-4</v>
      </c>
      <c r="L56" s="62"/>
      <c r="M56" s="57"/>
    </row>
    <row r="57" spans="2:13" ht="14.4" thickBot="1" x14ac:dyDescent="0.3">
      <c r="B57" s="26"/>
      <c r="C57" s="41" t="s">
        <v>11</v>
      </c>
      <c r="D57" s="41" t="s">
        <v>35</v>
      </c>
      <c r="E57" s="50">
        <v>8.3763368665427298E-3</v>
      </c>
      <c r="F57" s="50">
        <v>9.1152624393662802E-3</v>
      </c>
      <c r="G57" s="50">
        <v>9.5040148752290592E-3</v>
      </c>
      <c r="H57" s="50">
        <v>9.4676833820325698E-3</v>
      </c>
      <c r="I57" s="50">
        <v>9.0058244801374202E-3</v>
      </c>
      <c r="J57" s="50">
        <v>8.4187178090529904E-3</v>
      </c>
      <c r="K57" s="50">
        <v>7.8750689067063704E-3</v>
      </c>
      <c r="L57" s="62"/>
      <c r="M57" s="57"/>
    </row>
    <row r="58" spans="2:13" ht="14.4" thickBot="1" x14ac:dyDescent="0.3">
      <c r="B58" s="26"/>
      <c r="C58" s="41" t="s">
        <v>11</v>
      </c>
      <c r="D58" s="41" t="s">
        <v>25</v>
      </c>
      <c r="E58" s="50">
        <v>9.2137865629206492E-3</v>
      </c>
      <c r="F58" s="50">
        <v>1.6736289433412099E-2</v>
      </c>
      <c r="G58" s="50">
        <v>2.32952646506869E-2</v>
      </c>
      <c r="H58" s="50">
        <v>2.88648362439138E-2</v>
      </c>
      <c r="I58" s="50">
        <v>3.34498601655661E-2</v>
      </c>
      <c r="J58" s="50">
        <v>3.74922728316818E-2</v>
      </c>
      <c r="K58" s="50">
        <v>4.1155671936377897E-2</v>
      </c>
      <c r="L58" s="62"/>
      <c r="M58" s="57"/>
    </row>
    <row r="59" spans="2:13" ht="14.4" thickBot="1" x14ac:dyDescent="0.3">
      <c r="B59" s="26"/>
      <c r="C59" s="41" t="s">
        <v>11</v>
      </c>
      <c r="D59" s="41" t="s">
        <v>37</v>
      </c>
      <c r="E59" s="50">
        <v>2.3760535371418002E-3</v>
      </c>
      <c r="F59" s="50">
        <v>1.4481362116066201E-3</v>
      </c>
      <c r="G59" s="50">
        <v>8.4721883227965302E-4</v>
      </c>
      <c r="H59" s="50">
        <v>4.47556110887772E-4</v>
      </c>
      <c r="I59" s="50">
        <v>2.0220967404380199E-4</v>
      </c>
      <c r="J59" s="50">
        <v>7.2961990892349098E-5</v>
      </c>
      <c r="K59" s="50">
        <v>1.88622475651908E-5</v>
      </c>
      <c r="L59" s="62"/>
      <c r="M59" s="57"/>
    </row>
    <row r="60" spans="2:13" ht="14.4" thickBot="1" x14ac:dyDescent="0.3">
      <c r="B60" s="26"/>
      <c r="C60" s="41" t="s">
        <v>11</v>
      </c>
      <c r="D60" s="41" t="s">
        <v>31</v>
      </c>
      <c r="E60" s="50">
        <v>5.7143614515081098E-2</v>
      </c>
      <c r="F60" s="50">
        <v>3.8446828274314199E-2</v>
      </c>
      <c r="G60" s="50">
        <v>2.52390548541735E-2</v>
      </c>
      <c r="H60" s="50">
        <v>1.6564800641638702E-2</v>
      </c>
      <c r="I60" s="50">
        <v>1.1441496845746199E-2</v>
      </c>
      <c r="J60" s="50">
        <v>8.9168991479232698E-3</v>
      </c>
      <c r="K60" s="50">
        <v>8.0018694550151297E-3</v>
      </c>
      <c r="L60" s="62"/>
      <c r="M60" s="57"/>
    </row>
    <row r="61" spans="2:13" ht="14.4" thickBot="1" x14ac:dyDescent="0.3">
      <c r="B61" s="26"/>
      <c r="C61" s="41" t="s">
        <v>11</v>
      </c>
      <c r="D61" s="41" t="s">
        <v>26</v>
      </c>
      <c r="E61" s="50">
        <v>8.7662725948528405E-2</v>
      </c>
      <c r="F61" s="50">
        <v>7.0296842859853603E-2</v>
      </c>
      <c r="G61" s="50">
        <v>5.6480623818721001E-2</v>
      </c>
      <c r="H61" s="50">
        <v>4.5788589292460498E-2</v>
      </c>
      <c r="I61" s="50">
        <v>3.9078179291880601E-2</v>
      </c>
      <c r="J61" s="50">
        <v>3.6367424295571597E-2</v>
      </c>
      <c r="K61" s="50">
        <v>3.5590988020962902E-2</v>
      </c>
      <c r="L61" s="62"/>
      <c r="M61" s="57"/>
    </row>
    <row r="62" spans="2:13" ht="14.4" thickBot="1" x14ac:dyDescent="0.3">
      <c r="B62" s="26"/>
      <c r="C62" s="41" t="s">
        <v>11</v>
      </c>
      <c r="D62" s="41" t="s">
        <v>27</v>
      </c>
      <c r="E62" s="50">
        <v>0.17849498240112599</v>
      </c>
      <c r="F62" s="50">
        <v>0.134874942257772</v>
      </c>
      <c r="G62" s="50">
        <v>9.9481085271435093E-2</v>
      </c>
      <c r="H62" s="50">
        <v>7.0529776982241901E-2</v>
      </c>
      <c r="I62" s="50">
        <v>4.7159892730915198E-2</v>
      </c>
      <c r="J62" s="50">
        <v>2.9273170243114901E-2</v>
      </c>
      <c r="K62" s="50">
        <v>1.6388351996726402E-2</v>
      </c>
      <c r="L62" s="62"/>
      <c r="M62" s="57"/>
    </row>
    <row r="63" spans="2:13" ht="14.4" thickBot="1" x14ac:dyDescent="0.3">
      <c r="B63" s="26"/>
      <c r="C63" s="41" t="s">
        <v>11</v>
      </c>
      <c r="D63" s="41" t="s">
        <v>28</v>
      </c>
      <c r="E63" s="50">
        <v>2.27325936410132E-2</v>
      </c>
      <c r="F63" s="50">
        <v>1.94287573944468E-2</v>
      </c>
      <c r="G63" s="50">
        <v>1.71186167114659E-2</v>
      </c>
      <c r="H63" s="50">
        <v>1.5510696652492601E-2</v>
      </c>
      <c r="I63" s="50">
        <v>1.43349527513753E-2</v>
      </c>
      <c r="J63" s="50">
        <v>1.3436833707442499E-2</v>
      </c>
      <c r="K63" s="50">
        <v>1.27508056185402E-2</v>
      </c>
      <c r="L63" s="62"/>
      <c r="M63" s="57"/>
    </row>
    <row r="64" spans="2:13" ht="14.4" thickBot="1" x14ac:dyDescent="0.3">
      <c r="B64" s="26"/>
      <c r="C64" s="41" t="s">
        <v>11</v>
      </c>
      <c r="D64" s="41" t="s">
        <v>29</v>
      </c>
      <c r="E64" s="50">
        <v>6.0084988509859502E-3</v>
      </c>
      <c r="F64" s="50">
        <v>1.0955544949945301E-2</v>
      </c>
      <c r="G64" s="50">
        <v>1.48961893640705E-2</v>
      </c>
      <c r="H64" s="50">
        <v>1.7875170239324299E-2</v>
      </c>
      <c r="I64" s="50">
        <v>1.9813409440152498E-2</v>
      </c>
      <c r="J64" s="50">
        <v>2.11288097226409E-2</v>
      </c>
      <c r="K64" s="50">
        <v>2.1874815800423698E-2</v>
      </c>
      <c r="L64" s="62"/>
      <c r="M64" s="57"/>
    </row>
    <row r="65" spans="2:13" ht="14.4" thickBot="1" x14ac:dyDescent="0.3">
      <c r="B65" s="26"/>
      <c r="C65" s="41" t="s">
        <v>3</v>
      </c>
      <c r="D65" s="41" t="s">
        <v>30</v>
      </c>
      <c r="E65" s="50">
        <v>0.53</v>
      </c>
      <c r="F65" s="50">
        <v>0.52</v>
      </c>
      <c r="G65" s="50">
        <v>0.51</v>
      </c>
      <c r="H65" s="50">
        <v>0.48299999999999998</v>
      </c>
      <c r="I65" s="50">
        <v>0.47</v>
      </c>
      <c r="J65" s="50">
        <v>0.46</v>
      </c>
      <c r="K65" s="50">
        <v>0.46</v>
      </c>
      <c r="L65" s="62"/>
      <c r="M65" s="57"/>
    </row>
    <row r="66" spans="2:13" ht="14.4" thickBot="1" x14ac:dyDescent="0.3">
      <c r="B66" s="26"/>
      <c r="C66" s="41" t="s">
        <v>3</v>
      </c>
      <c r="D66" s="41" t="s">
        <v>35</v>
      </c>
      <c r="E66" s="50">
        <v>0.14000000000000001</v>
      </c>
      <c r="F66" s="50">
        <v>0.15</v>
      </c>
      <c r="G66" s="50">
        <v>0.16</v>
      </c>
      <c r="H66" s="50">
        <v>0.183</v>
      </c>
      <c r="I66" s="50">
        <v>0.19</v>
      </c>
      <c r="J66" s="50">
        <v>0.2</v>
      </c>
      <c r="K66" s="50">
        <v>0.2</v>
      </c>
      <c r="L66" s="62"/>
      <c r="M66" s="57"/>
    </row>
    <row r="67" spans="2:13" ht="14.4" thickBot="1" x14ac:dyDescent="0.3">
      <c r="B67" s="26"/>
      <c r="C67" s="41" t="s">
        <v>3</v>
      </c>
      <c r="D67" s="41" t="s">
        <v>31</v>
      </c>
      <c r="E67" s="50">
        <v>0.17</v>
      </c>
      <c r="F67" s="50">
        <v>0.17</v>
      </c>
      <c r="G67" s="50">
        <v>0.17</v>
      </c>
      <c r="H67" s="50">
        <v>0.17399999999999999</v>
      </c>
      <c r="I67" s="50">
        <v>0.18</v>
      </c>
      <c r="J67" s="50">
        <v>0.18</v>
      </c>
      <c r="K67" s="50">
        <v>0.18</v>
      </c>
      <c r="L67" s="62"/>
      <c r="M67" s="57"/>
    </row>
    <row r="68" spans="2:13" ht="14.4" thickBot="1" x14ac:dyDescent="0.3">
      <c r="B68" s="26"/>
      <c r="C68" s="41" t="s">
        <v>3</v>
      </c>
      <c r="D68" s="41" t="s">
        <v>27</v>
      </c>
      <c r="E68" s="50">
        <v>0.16</v>
      </c>
      <c r="F68" s="50">
        <v>0.16</v>
      </c>
      <c r="G68" s="50">
        <v>0.16</v>
      </c>
      <c r="H68" s="50">
        <v>0.16</v>
      </c>
      <c r="I68" s="50">
        <v>0.16</v>
      </c>
      <c r="J68" s="50">
        <v>0.16</v>
      </c>
      <c r="K68" s="50">
        <v>0.16</v>
      </c>
      <c r="L68" s="62"/>
      <c r="M68" s="57"/>
    </row>
    <row r="69" spans="2:13" ht="14.4" thickBot="1" x14ac:dyDescent="0.3">
      <c r="B69" s="26"/>
      <c r="C69" s="41" t="s">
        <v>12</v>
      </c>
      <c r="D69" s="41" t="s">
        <v>24</v>
      </c>
      <c r="E69" s="50">
        <v>0.230706414310858</v>
      </c>
      <c r="F69" s="50">
        <v>0.29837491068442301</v>
      </c>
      <c r="G69" s="50">
        <v>0.34566815836738701</v>
      </c>
      <c r="H69" s="50">
        <v>0.376596883082152</v>
      </c>
      <c r="I69" s="50">
        <v>0.39379903665587002</v>
      </c>
      <c r="J69" s="50">
        <v>0.395772170854918</v>
      </c>
      <c r="K69" s="50">
        <v>0.38563793886860998</v>
      </c>
      <c r="L69" s="62"/>
      <c r="M69" s="57"/>
    </row>
    <row r="70" spans="2:13" ht="14.4" thickBot="1" x14ac:dyDescent="0.3">
      <c r="B70" s="26"/>
      <c r="C70" s="41" t="s">
        <v>12</v>
      </c>
      <c r="D70" s="41" t="s">
        <v>33</v>
      </c>
      <c r="E70" s="50">
        <v>1.1605456599183499E-4</v>
      </c>
      <c r="F70" s="50">
        <v>9.9973351574036295E-5</v>
      </c>
      <c r="G70" s="50">
        <v>1.13453270863804E-4</v>
      </c>
      <c r="H70" s="50">
        <v>1.4080814028673001E-4</v>
      </c>
      <c r="I70" s="50">
        <v>1.80238148840142E-4</v>
      </c>
      <c r="J70" s="50">
        <v>2.12882866371987E-4</v>
      </c>
      <c r="K70" s="50">
        <v>2.4213981266776099E-4</v>
      </c>
      <c r="L70" s="62"/>
      <c r="M70" s="57"/>
    </row>
    <row r="71" spans="2:13" ht="14.4" thickBot="1" x14ac:dyDescent="0.3">
      <c r="B71" s="26"/>
      <c r="C71" s="41" t="s">
        <v>12</v>
      </c>
      <c r="D71" s="41" t="s">
        <v>30</v>
      </c>
      <c r="E71" s="50">
        <v>4.9643206080721598E-2</v>
      </c>
      <c r="F71" s="50">
        <v>4.7025697801517698E-2</v>
      </c>
      <c r="G71" s="50">
        <v>4.4708304697525098E-2</v>
      </c>
      <c r="H71" s="50">
        <v>4.2546763907846299E-2</v>
      </c>
      <c r="I71" s="50">
        <v>4.0443802902295801E-2</v>
      </c>
      <c r="J71" s="50">
        <v>3.8208014188919302E-2</v>
      </c>
      <c r="K71" s="50">
        <v>3.6090309483414698E-2</v>
      </c>
      <c r="L71" s="62"/>
      <c r="M71" s="57"/>
    </row>
    <row r="72" spans="2:13" ht="14.4" thickBot="1" x14ac:dyDescent="0.3">
      <c r="B72" s="26"/>
      <c r="C72" s="41" t="s">
        <v>12</v>
      </c>
      <c r="D72" s="41" t="s">
        <v>34</v>
      </c>
      <c r="E72" s="50">
        <v>7.2619369569038597E-5</v>
      </c>
      <c r="F72" s="50">
        <v>1.64638575254752E-4</v>
      </c>
      <c r="G72" s="50">
        <v>3.6818592799803902E-4</v>
      </c>
      <c r="H72" s="50">
        <v>6.8037365471369197E-4</v>
      </c>
      <c r="I72" s="50">
        <v>1.0798885877832099E-3</v>
      </c>
      <c r="J72" s="50">
        <v>1.5362419732498701E-3</v>
      </c>
      <c r="K72" s="50">
        <v>1.9389772256018999E-3</v>
      </c>
      <c r="L72" s="62"/>
      <c r="M72" s="57"/>
    </row>
    <row r="73" spans="2:13" ht="14.4" thickBot="1" x14ac:dyDescent="0.3">
      <c r="B73" s="26"/>
      <c r="C73" s="41" t="s">
        <v>12</v>
      </c>
      <c r="D73" s="41" t="s">
        <v>35</v>
      </c>
      <c r="E73" s="50">
        <v>8.8482312428825399E-2</v>
      </c>
      <c r="F73" s="50">
        <v>9.0493748311510802E-2</v>
      </c>
      <c r="G73" s="50">
        <v>8.8213156824806502E-2</v>
      </c>
      <c r="H73" s="50">
        <v>8.0618987667215203E-2</v>
      </c>
      <c r="I73" s="50">
        <v>6.8806933062563302E-2</v>
      </c>
      <c r="J73" s="50">
        <v>5.7386441911725497E-2</v>
      </c>
      <c r="K73" s="50">
        <v>4.9412228746371897E-2</v>
      </c>
      <c r="L73" s="62"/>
      <c r="M73" s="57"/>
    </row>
    <row r="74" spans="2:13" ht="14.4" thickBot="1" x14ac:dyDescent="0.3">
      <c r="B74" s="26"/>
      <c r="C74" s="41" t="s">
        <v>12</v>
      </c>
      <c r="D74" s="41" t="s">
        <v>25</v>
      </c>
      <c r="E74" s="50">
        <v>0.10814400698740401</v>
      </c>
      <c r="F74" s="50">
        <v>0.16866208436371499</v>
      </c>
      <c r="G74" s="50">
        <v>0.22192397022426</v>
      </c>
      <c r="H74" s="50">
        <v>0.26877648004663801</v>
      </c>
      <c r="I74" s="50">
        <v>0.31001009006729902</v>
      </c>
      <c r="J74" s="50">
        <v>0.346198028142854</v>
      </c>
      <c r="K74" s="50">
        <v>0.37788759135981698</v>
      </c>
      <c r="L74" s="62"/>
      <c r="M74" s="57"/>
    </row>
    <row r="75" spans="2:13" ht="14.4" thickBot="1" x14ac:dyDescent="0.3">
      <c r="B75" s="26"/>
      <c r="C75" s="41" t="s">
        <v>12</v>
      </c>
      <c r="D75" s="41" t="s">
        <v>31</v>
      </c>
      <c r="E75" s="50">
        <v>0.47656720626100102</v>
      </c>
      <c r="F75" s="50">
        <v>0.35108903041049999</v>
      </c>
      <c r="G75" s="50">
        <v>0.25787591992244702</v>
      </c>
      <c r="H75" s="50">
        <v>0.19314370288022401</v>
      </c>
      <c r="I75" s="50">
        <v>0.15184196717683199</v>
      </c>
      <c r="J75" s="50">
        <v>0.12991509151679301</v>
      </c>
      <c r="K75" s="50">
        <v>0.120425195567821</v>
      </c>
      <c r="L75" s="62"/>
      <c r="M75" s="57"/>
    </row>
    <row r="76" spans="2:13" ht="14.4" thickBot="1" x14ac:dyDescent="0.3">
      <c r="B76" s="26"/>
      <c r="C76" s="41" t="s">
        <v>12</v>
      </c>
      <c r="D76" s="41" t="s">
        <v>26</v>
      </c>
      <c r="E76" s="50">
        <v>1.5383119180807999E-2</v>
      </c>
      <c r="F76" s="50">
        <v>1.4347598374252001E-2</v>
      </c>
      <c r="G76" s="50">
        <v>1.26624547969823E-2</v>
      </c>
      <c r="H76" s="50">
        <v>1.0564535545935101E-2</v>
      </c>
      <c r="I76" s="50">
        <v>8.7310098528046408E-3</v>
      </c>
      <c r="J76" s="50">
        <v>7.7265215250947299E-3</v>
      </c>
      <c r="K76" s="50">
        <v>7.2930305811654498E-3</v>
      </c>
      <c r="L76" s="62"/>
      <c r="M76" s="57"/>
    </row>
    <row r="77" spans="2:13" ht="14.4" thickBot="1" x14ac:dyDescent="0.3">
      <c r="B77" s="26"/>
      <c r="C77" s="41" t="s">
        <v>12</v>
      </c>
      <c r="D77" s="41" t="s">
        <v>27</v>
      </c>
      <c r="E77" s="50">
        <v>3.0885060814822E-2</v>
      </c>
      <c r="F77" s="50">
        <v>2.9742318127251501E-2</v>
      </c>
      <c r="G77" s="50">
        <v>2.84663959677307E-2</v>
      </c>
      <c r="H77" s="50">
        <v>2.6931465074989301E-2</v>
      </c>
      <c r="I77" s="50">
        <v>2.5107033545711799E-2</v>
      </c>
      <c r="J77" s="50">
        <v>2.3044607020073899E-2</v>
      </c>
      <c r="K77" s="50">
        <v>2.1072588354530498E-2</v>
      </c>
      <c r="L77" s="62"/>
      <c r="M77" s="57"/>
    </row>
    <row r="78" spans="2:13" ht="14.4" thickBot="1" x14ac:dyDescent="0.3">
      <c r="B78" s="26"/>
      <c r="C78" s="41" t="s">
        <v>13</v>
      </c>
      <c r="D78" s="41" t="s">
        <v>24</v>
      </c>
      <c r="E78" s="50">
        <v>0.54494256608840097</v>
      </c>
      <c r="F78" s="50">
        <v>0.612006010597686</v>
      </c>
      <c r="G78" s="50">
        <v>0.65506423529688895</v>
      </c>
      <c r="H78" s="50">
        <v>0.67992156639779999</v>
      </c>
      <c r="I78" s="50">
        <v>0.69166510459994801</v>
      </c>
      <c r="J78" s="50">
        <v>0.69178612853211596</v>
      </c>
      <c r="K78" s="50">
        <v>0.68507552695456297</v>
      </c>
      <c r="L78" s="62"/>
      <c r="M78" s="57"/>
    </row>
    <row r="79" spans="2:13" ht="14.4" thickBot="1" x14ac:dyDescent="0.3">
      <c r="B79" s="26"/>
      <c r="C79" s="41" t="s">
        <v>13</v>
      </c>
      <c r="D79" s="41" t="s">
        <v>30</v>
      </c>
      <c r="E79" s="50">
        <v>8.62146837220647E-2</v>
      </c>
      <c r="F79" s="50">
        <v>4.8825361338488901E-2</v>
      </c>
      <c r="G79" s="50">
        <v>2.4882818119319999E-2</v>
      </c>
      <c r="H79" s="50">
        <v>1.0982895079960499E-2</v>
      </c>
      <c r="I79" s="50">
        <v>3.8141495303277801E-3</v>
      </c>
      <c r="J79" s="50">
        <v>8.9349665590786104E-4</v>
      </c>
      <c r="K79" s="50">
        <v>1.1538628034842299E-4</v>
      </c>
      <c r="L79" s="62"/>
      <c r="M79" s="57"/>
    </row>
    <row r="80" spans="2:13" ht="14.4" thickBot="1" x14ac:dyDescent="0.3">
      <c r="B80" s="26"/>
      <c r="C80" s="41" t="s">
        <v>13</v>
      </c>
      <c r="D80" s="41" t="s">
        <v>34</v>
      </c>
      <c r="E80" s="50">
        <v>0</v>
      </c>
      <c r="F80" s="50">
        <v>0</v>
      </c>
      <c r="G80" s="50">
        <v>0</v>
      </c>
      <c r="H80" s="50">
        <v>0</v>
      </c>
      <c r="I80" s="50">
        <v>0</v>
      </c>
      <c r="J80" s="50">
        <v>0</v>
      </c>
      <c r="K80" s="50">
        <v>0</v>
      </c>
      <c r="L80" s="62"/>
      <c r="M80" s="57"/>
    </row>
    <row r="81" spans="2:13" ht="14.4" thickBot="1" x14ac:dyDescent="0.3">
      <c r="B81" s="26"/>
      <c r="C81" s="41" t="s">
        <v>13</v>
      </c>
      <c r="D81" s="41" t="s">
        <v>35</v>
      </c>
      <c r="E81" s="50">
        <v>7.5269634258351703E-3</v>
      </c>
      <c r="F81" s="50">
        <v>7.8714359697414499E-3</v>
      </c>
      <c r="G81" s="50">
        <v>7.8268886583570795E-3</v>
      </c>
      <c r="H81" s="50">
        <v>7.2176963382699598E-3</v>
      </c>
      <c r="I81" s="50">
        <v>6.0992388866033401E-3</v>
      </c>
      <c r="J81" s="50">
        <v>4.96213785831105E-3</v>
      </c>
      <c r="K81" s="50">
        <v>4.2024065784192601E-3</v>
      </c>
      <c r="L81" s="62"/>
      <c r="M81" s="57"/>
    </row>
    <row r="82" spans="2:13" ht="14.4" thickBot="1" x14ac:dyDescent="0.3">
      <c r="B82" s="26"/>
      <c r="C82" s="41" t="s">
        <v>13</v>
      </c>
      <c r="D82" s="41" t="s">
        <v>25</v>
      </c>
      <c r="E82" s="50">
        <v>0.100462937484042</v>
      </c>
      <c r="F82" s="50">
        <v>0.14181974972776401</v>
      </c>
      <c r="G82" s="50">
        <v>0.17692953623400801</v>
      </c>
      <c r="H82" s="50">
        <v>0.20583779500695501</v>
      </c>
      <c r="I82" s="50">
        <v>0.22857617937303901</v>
      </c>
      <c r="J82" s="50">
        <v>0.248003265761324</v>
      </c>
      <c r="K82" s="50">
        <v>0.26471405084119498</v>
      </c>
      <c r="L82" s="62"/>
      <c r="M82" s="57"/>
    </row>
    <row r="83" spans="2:13" ht="14.4" thickBot="1" x14ac:dyDescent="0.3">
      <c r="B83" s="26"/>
      <c r="C83" s="41" t="s">
        <v>13</v>
      </c>
      <c r="D83" s="41" t="s">
        <v>31</v>
      </c>
      <c r="E83" s="50">
        <v>0.14032102220732801</v>
      </c>
      <c r="F83" s="50">
        <v>9.6663313314025806E-2</v>
      </c>
      <c r="G83" s="50">
        <v>6.4262611489862106E-2</v>
      </c>
      <c r="H83" s="50">
        <v>4.2368087971963599E-2</v>
      </c>
      <c r="I83" s="50">
        <v>2.97398702938283E-2</v>
      </c>
      <c r="J83" s="50">
        <v>2.4288567856156702E-2</v>
      </c>
      <c r="K83" s="50">
        <v>2.26306335453661E-2</v>
      </c>
      <c r="L83" s="62"/>
      <c r="M83" s="57"/>
    </row>
    <row r="84" spans="2:13" ht="14.4" thickBot="1" x14ac:dyDescent="0.3">
      <c r="B84" s="26"/>
      <c r="C84" s="41" t="s">
        <v>13</v>
      </c>
      <c r="D84" s="41" t="s">
        <v>26</v>
      </c>
      <c r="E84" s="50">
        <v>1.5525009327930101E-2</v>
      </c>
      <c r="F84" s="50">
        <v>1.02962708500604E-2</v>
      </c>
      <c r="G84" s="50">
        <v>6.9993526302024002E-3</v>
      </c>
      <c r="H84" s="50">
        <v>5.0967631205608901E-3</v>
      </c>
      <c r="I84" s="50">
        <v>4.1938863293011696E-3</v>
      </c>
      <c r="J84" s="50">
        <v>3.7951304490027502E-3</v>
      </c>
      <c r="K84" s="50">
        <v>3.5280331913750298E-3</v>
      </c>
      <c r="L84" s="62"/>
      <c r="M84" s="57"/>
    </row>
    <row r="85" spans="2:13" ht="14.4" thickBot="1" x14ac:dyDescent="0.3">
      <c r="B85" s="26"/>
      <c r="C85" s="41" t="s">
        <v>13</v>
      </c>
      <c r="D85" s="41" t="s">
        <v>27</v>
      </c>
      <c r="E85" s="50">
        <v>0.1050068177444</v>
      </c>
      <c r="F85" s="50">
        <v>8.2517858202233105E-2</v>
      </c>
      <c r="G85" s="50">
        <v>6.4034557571360895E-2</v>
      </c>
      <c r="H85" s="50">
        <v>4.8575196084489403E-2</v>
      </c>
      <c r="I85" s="50">
        <v>3.5911570986952197E-2</v>
      </c>
      <c r="J85" s="50">
        <v>2.62712728871821E-2</v>
      </c>
      <c r="K85" s="50">
        <v>1.9733962608732999E-2</v>
      </c>
      <c r="L85" s="62"/>
      <c r="M85" s="57"/>
    </row>
    <row r="86" spans="2:13" ht="14.4" thickBot="1" x14ac:dyDescent="0.3">
      <c r="B86" s="26"/>
      <c r="C86" s="41" t="s">
        <v>14</v>
      </c>
      <c r="D86" s="41" t="s">
        <v>24</v>
      </c>
      <c r="E86" s="50">
        <v>2.5352977609827E-2</v>
      </c>
      <c r="F86" s="50">
        <v>3.7310335109526298E-2</v>
      </c>
      <c r="G86" s="50">
        <v>4.67686595461803E-2</v>
      </c>
      <c r="H86" s="50">
        <v>5.4184093882509297E-2</v>
      </c>
      <c r="I86" s="50">
        <v>5.9926578086835602E-2</v>
      </c>
      <c r="J86" s="50">
        <v>6.3573441545933196E-2</v>
      </c>
      <c r="K86" s="50">
        <v>6.5092026421444807E-2</v>
      </c>
      <c r="L86" s="62"/>
      <c r="M86" s="57"/>
    </row>
    <row r="87" spans="2:13" ht="14.4" thickBot="1" x14ac:dyDescent="0.3">
      <c r="B87" s="26"/>
      <c r="C87" s="41" t="s">
        <v>14</v>
      </c>
      <c r="D87" s="41" t="s">
        <v>33</v>
      </c>
      <c r="E87" s="50">
        <v>1.72733370089033E-5</v>
      </c>
      <c r="F87" s="50">
        <v>1.59375211017374E-5</v>
      </c>
      <c r="G87" s="50">
        <v>1.5602960869353299E-5</v>
      </c>
      <c r="H87" s="50">
        <v>1.5648895595546299E-5</v>
      </c>
      <c r="I87" s="50">
        <v>1.63979074183991E-5</v>
      </c>
      <c r="J87" s="50">
        <v>1.6572706963565298E-5</v>
      </c>
      <c r="K87" s="50">
        <v>1.6660192490833301E-5</v>
      </c>
      <c r="L87" s="62"/>
      <c r="M87" s="57"/>
    </row>
    <row r="88" spans="2:13" ht="14.4" thickBot="1" x14ac:dyDescent="0.3">
      <c r="B88" s="26"/>
      <c r="C88" s="41" t="s">
        <v>14</v>
      </c>
      <c r="D88" s="41" t="s">
        <v>30</v>
      </c>
      <c r="E88" s="50">
        <v>0.172639947093121</v>
      </c>
      <c r="F88" s="50">
        <v>0.148246904952232</v>
      </c>
      <c r="G88" s="50">
        <v>0.127804772545387</v>
      </c>
      <c r="H88" s="50">
        <v>0.110179047223781</v>
      </c>
      <c r="I88" s="50">
        <v>9.5727286248347601E-2</v>
      </c>
      <c r="J88" s="50">
        <v>8.5638347420536498E-2</v>
      </c>
      <c r="K88" s="50">
        <v>8.0471564525737102E-2</v>
      </c>
      <c r="L88" s="62"/>
      <c r="M88" s="57"/>
    </row>
    <row r="89" spans="2:13" ht="14.4" thickBot="1" x14ac:dyDescent="0.3">
      <c r="B89" s="26"/>
      <c r="C89" s="41" t="s">
        <v>14</v>
      </c>
      <c r="D89" s="41" t="s">
        <v>34</v>
      </c>
      <c r="E89" s="50">
        <v>2.9768245431231301E-5</v>
      </c>
      <c r="F89" s="50">
        <v>2.9176350559187801E-5</v>
      </c>
      <c r="G89" s="50">
        <v>3.15352852662053E-5</v>
      </c>
      <c r="H89" s="50">
        <v>3.8119023216588203E-5</v>
      </c>
      <c r="I89" s="50">
        <v>5.3146821902034403E-5</v>
      </c>
      <c r="J89" s="50">
        <v>7.9425112811575395E-5</v>
      </c>
      <c r="K89" s="50">
        <v>1.10396697823576E-4</v>
      </c>
      <c r="L89" s="62"/>
      <c r="M89" s="57"/>
    </row>
    <row r="90" spans="2:13" ht="14.4" thickBot="1" x14ac:dyDescent="0.3">
      <c r="B90" s="26"/>
      <c r="C90" s="41" t="s">
        <v>14</v>
      </c>
      <c r="D90" s="41" t="s">
        <v>35</v>
      </c>
      <c r="E90" s="50">
        <v>4.6036948624354299E-2</v>
      </c>
      <c r="F90" s="50">
        <v>6.0154983945943097E-2</v>
      </c>
      <c r="G90" s="50">
        <v>7.0681778640526202E-2</v>
      </c>
      <c r="H90" s="50">
        <v>7.6864496824951806E-2</v>
      </c>
      <c r="I90" s="50">
        <v>7.8914356496749202E-2</v>
      </c>
      <c r="J90" s="50">
        <v>7.8899480269058603E-2</v>
      </c>
      <c r="K90" s="50">
        <v>7.8061467474642293E-2</v>
      </c>
      <c r="L90" s="62"/>
      <c r="M90" s="57"/>
    </row>
    <row r="91" spans="2:13" ht="14.4" thickBot="1" x14ac:dyDescent="0.3">
      <c r="B91" s="26"/>
      <c r="C91" s="41" t="s">
        <v>14</v>
      </c>
      <c r="D91" s="41" t="s">
        <v>25</v>
      </c>
      <c r="E91" s="50">
        <v>7.8865918593110498E-2</v>
      </c>
      <c r="F91" s="50">
        <v>0.100633524371799</v>
      </c>
      <c r="G91" s="50">
        <v>0.11910281748425</v>
      </c>
      <c r="H91" s="50">
        <v>0.133705846033049</v>
      </c>
      <c r="I91" s="50">
        <v>0.14450085491815201</v>
      </c>
      <c r="J91" s="50">
        <v>0.15383882930680101</v>
      </c>
      <c r="K91" s="50">
        <v>0.16152988338166799</v>
      </c>
      <c r="L91" s="62"/>
      <c r="M91" s="57"/>
    </row>
    <row r="92" spans="2:13" ht="14.4" thickBot="1" x14ac:dyDescent="0.3">
      <c r="B92" s="26"/>
      <c r="C92" s="41" t="s">
        <v>14</v>
      </c>
      <c r="D92" s="41" t="s">
        <v>37</v>
      </c>
      <c r="E92" s="50">
        <v>3.9025998065011301E-2</v>
      </c>
      <c r="F92" s="50">
        <v>4.2497297006617203E-2</v>
      </c>
      <c r="G92" s="50">
        <v>4.4307254266701103E-2</v>
      </c>
      <c r="H92" s="50">
        <v>4.4169343611895499E-2</v>
      </c>
      <c r="I92" s="50">
        <v>4.2574774104697101E-2</v>
      </c>
      <c r="J92" s="50">
        <v>4.08394864103706E-2</v>
      </c>
      <c r="K92" s="50">
        <v>3.9665008657832602E-2</v>
      </c>
      <c r="L92" s="62"/>
      <c r="M92" s="57"/>
    </row>
    <row r="93" spans="2:13" ht="14.4" thickBot="1" x14ac:dyDescent="0.3">
      <c r="B93" s="26"/>
      <c r="C93" s="41" t="s">
        <v>14</v>
      </c>
      <c r="D93" s="41" t="s">
        <v>31</v>
      </c>
      <c r="E93" s="50">
        <v>0.63399185219611198</v>
      </c>
      <c r="F93" s="50">
        <v>0.60720207583118302</v>
      </c>
      <c r="G93" s="50">
        <v>0.58757332340566304</v>
      </c>
      <c r="H93" s="50">
        <v>0.57735313701533197</v>
      </c>
      <c r="I93" s="50">
        <v>0.574991934253826</v>
      </c>
      <c r="J93" s="50">
        <v>0.57393266600951598</v>
      </c>
      <c r="K93" s="50">
        <v>0.57193342132319203</v>
      </c>
      <c r="L93" s="62"/>
      <c r="M93" s="57"/>
    </row>
    <row r="94" spans="2:13" ht="14.4" thickBot="1" x14ac:dyDescent="0.3">
      <c r="B94" s="26"/>
      <c r="C94" s="41" t="s">
        <v>14</v>
      </c>
      <c r="D94" s="41" t="s">
        <v>26</v>
      </c>
      <c r="E94" s="50">
        <v>4.0393162360238596E-3</v>
      </c>
      <c r="F94" s="50">
        <v>3.9097649110383303E-3</v>
      </c>
      <c r="G94" s="50">
        <v>3.7142558651568698E-3</v>
      </c>
      <c r="H94" s="50">
        <v>3.4902674896696E-3</v>
      </c>
      <c r="I94" s="50">
        <v>3.2946711620714599E-3</v>
      </c>
      <c r="J94" s="50">
        <v>3.18175121800941E-3</v>
      </c>
      <c r="K94" s="50">
        <v>3.1195713251692498E-3</v>
      </c>
      <c r="L94" s="62"/>
      <c r="M94" s="57"/>
    </row>
    <row r="95" spans="2:13" ht="14.4" thickBot="1" x14ac:dyDescent="0.3">
      <c r="B95" s="26"/>
      <c r="C95" s="41" t="s">
        <v>15</v>
      </c>
      <c r="D95" s="41" t="s">
        <v>25</v>
      </c>
      <c r="E95" s="50">
        <v>9.0695615686423106E-2</v>
      </c>
      <c r="F95" s="50">
        <v>0.117572293202822</v>
      </c>
      <c r="G95" s="50">
        <v>0.14139524394936501</v>
      </c>
      <c r="H95" s="50">
        <v>0.16159234651162299</v>
      </c>
      <c r="I95" s="50">
        <v>0.17638631342109201</v>
      </c>
      <c r="J95" s="50">
        <v>0.18924293478794299</v>
      </c>
      <c r="K95" s="50">
        <v>0.20005977841839701</v>
      </c>
      <c r="L95" s="62"/>
      <c r="M95" s="57"/>
    </row>
    <row r="96" spans="2:13" ht="14.4" thickBot="1" x14ac:dyDescent="0.3">
      <c r="B96" s="26"/>
      <c r="C96" s="41" t="s">
        <v>15</v>
      </c>
      <c r="D96" s="41" t="s">
        <v>31</v>
      </c>
      <c r="E96" s="50">
        <v>0.90930438431357696</v>
      </c>
      <c r="F96" s="50">
        <v>0.88242770679717797</v>
      </c>
      <c r="G96" s="50">
        <v>0.85860475605063502</v>
      </c>
      <c r="H96" s="50">
        <v>0.83840765348837698</v>
      </c>
      <c r="I96" s="50">
        <v>0.82361368657890799</v>
      </c>
      <c r="J96" s="50">
        <v>0.81075706521205704</v>
      </c>
      <c r="K96" s="50">
        <v>0.79994022158160305</v>
      </c>
      <c r="L96" s="62"/>
      <c r="M96" s="57"/>
    </row>
    <row r="97" spans="2:13" ht="14.4" thickBot="1" x14ac:dyDescent="0.3">
      <c r="B97" s="26"/>
      <c r="C97" s="41" t="s">
        <v>16</v>
      </c>
      <c r="D97" s="41" t="s">
        <v>30</v>
      </c>
      <c r="E97" s="50">
        <v>0.741577802101683</v>
      </c>
      <c r="F97" s="50">
        <v>0.71024725336231398</v>
      </c>
      <c r="G97" s="50">
        <v>0.68177825760820099</v>
      </c>
      <c r="H97" s="50">
        <v>0.65544826387692201</v>
      </c>
      <c r="I97" s="50">
        <v>0.63362853190373603</v>
      </c>
      <c r="J97" s="50">
        <v>0.61295336573854597</v>
      </c>
      <c r="K97" s="50">
        <v>0.59457054106643603</v>
      </c>
      <c r="L97" s="62"/>
      <c r="M97" s="57"/>
    </row>
    <row r="98" spans="2:13" ht="14.4" thickBot="1" x14ac:dyDescent="0.3">
      <c r="B98" s="26"/>
      <c r="C98" s="41" t="s">
        <v>16</v>
      </c>
      <c r="D98" s="41" t="s">
        <v>25</v>
      </c>
      <c r="E98" s="50">
        <v>0.160825794936237</v>
      </c>
      <c r="F98" s="50">
        <v>0.21354706640385299</v>
      </c>
      <c r="G98" s="50">
        <v>0.259857858183412</v>
      </c>
      <c r="H98" s="50">
        <v>0.29856746584536797</v>
      </c>
      <c r="I98" s="50">
        <v>0.327523805683748</v>
      </c>
      <c r="J98" s="50">
        <v>0.35184601245726799</v>
      </c>
      <c r="K98" s="50">
        <v>0.37183760013114497</v>
      </c>
      <c r="L98" s="62"/>
      <c r="M98" s="57"/>
    </row>
    <row r="99" spans="2:13" ht="14.4" thickBot="1" x14ac:dyDescent="0.3">
      <c r="B99" s="26"/>
      <c r="C99" s="41" t="s">
        <v>16</v>
      </c>
      <c r="D99" s="41" t="s">
        <v>31</v>
      </c>
      <c r="E99" s="50">
        <v>9.7596402962079706E-2</v>
      </c>
      <c r="F99" s="50">
        <v>7.6205680233833006E-2</v>
      </c>
      <c r="G99" s="50">
        <v>5.8363884208387402E-2</v>
      </c>
      <c r="H99" s="50">
        <v>4.5984270277709599E-2</v>
      </c>
      <c r="I99" s="50">
        <v>3.8847662412515901E-2</v>
      </c>
      <c r="J99" s="50">
        <v>3.5200621804185997E-2</v>
      </c>
      <c r="K99" s="50">
        <v>3.3591858802419897E-2</v>
      </c>
      <c r="L99" s="62"/>
      <c r="M99" s="57"/>
    </row>
    <row r="100" spans="2:13" ht="14.4" thickBot="1" x14ac:dyDescent="0.3">
      <c r="B100" s="26"/>
      <c r="C100" s="41" t="s">
        <v>17</v>
      </c>
      <c r="D100" s="41" t="s">
        <v>32</v>
      </c>
      <c r="E100" s="50">
        <v>0.19508923924895599</v>
      </c>
      <c r="F100" s="50">
        <v>0.156094222307643</v>
      </c>
      <c r="G100" s="50">
        <v>0.13672880364415099</v>
      </c>
      <c r="H100" s="50">
        <v>0.13979738487064999</v>
      </c>
      <c r="I100" s="50">
        <v>0.151379215662548</v>
      </c>
      <c r="J100" s="50">
        <v>0.160597704546565</v>
      </c>
      <c r="K100" s="50">
        <v>0.16499562814393001</v>
      </c>
      <c r="L100" s="62"/>
      <c r="M100" s="57"/>
    </row>
    <row r="101" spans="2:13" ht="14.4" thickBot="1" x14ac:dyDescent="0.3">
      <c r="B101" s="26"/>
      <c r="C101" s="41" t="s">
        <v>17</v>
      </c>
      <c r="D101" s="41" t="s">
        <v>33</v>
      </c>
      <c r="E101" s="50">
        <v>0.18417864160970601</v>
      </c>
      <c r="F101" s="50">
        <v>0.18465163750477501</v>
      </c>
      <c r="G101" s="50">
        <v>0.192978938112358</v>
      </c>
      <c r="H101" s="50">
        <v>0.204778644423288</v>
      </c>
      <c r="I101" s="50">
        <v>0.21714265942493499</v>
      </c>
      <c r="J101" s="50">
        <v>0.22225271352968601</v>
      </c>
      <c r="K101" s="50">
        <v>0.219973934177222</v>
      </c>
      <c r="L101" s="62"/>
      <c r="M101" s="57"/>
    </row>
    <row r="102" spans="2:13" ht="14.4" thickBot="1" x14ac:dyDescent="0.3">
      <c r="B102" s="26"/>
      <c r="C102" s="41" t="s">
        <v>17</v>
      </c>
      <c r="D102" s="41" t="s">
        <v>34</v>
      </c>
      <c r="E102" s="50">
        <v>7.1861693339145202E-2</v>
      </c>
      <c r="F102" s="50">
        <v>7.1033265946525204E-2</v>
      </c>
      <c r="G102" s="50">
        <v>7.3286087137304501E-2</v>
      </c>
      <c r="H102" s="50">
        <v>7.6189636762720295E-2</v>
      </c>
      <c r="I102" s="50">
        <v>7.9139090280586105E-2</v>
      </c>
      <c r="J102" s="50">
        <v>8.0576365913644296E-2</v>
      </c>
      <c r="K102" s="50">
        <v>7.9284339475970203E-2</v>
      </c>
      <c r="L102" s="62"/>
      <c r="M102" s="57"/>
    </row>
    <row r="103" spans="2:13" ht="14.4" thickBot="1" x14ac:dyDescent="0.3">
      <c r="B103" s="26"/>
      <c r="C103" s="41" t="s">
        <v>17</v>
      </c>
      <c r="D103" s="41" t="s">
        <v>35</v>
      </c>
      <c r="E103" s="50">
        <v>0.507712797343014</v>
      </c>
      <c r="F103" s="50">
        <v>0.53853017391922797</v>
      </c>
      <c r="G103" s="50">
        <v>0.53976451521793201</v>
      </c>
      <c r="H103" s="50">
        <v>0.515189645811713</v>
      </c>
      <c r="I103" s="50">
        <v>0.48151679199247199</v>
      </c>
      <c r="J103" s="50">
        <v>0.45943970365667702</v>
      </c>
      <c r="K103" s="50">
        <v>0.45270754816313602</v>
      </c>
      <c r="L103" s="62"/>
      <c r="M103" s="57"/>
    </row>
    <row r="104" spans="2:13" ht="14.4" thickBot="1" x14ac:dyDescent="0.3">
      <c r="B104" s="26"/>
      <c r="C104" s="41" t="s">
        <v>17</v>
      </c>
      <c r="D104" s="41" t="s">
        <v>25</v>
      </c>
      <c r="E104" s="50">
        <v>6.5917898128465598E-3</v>
      </c>
      <c r="F104" s="50">
        <v>1.22334942257569E-2</v>
      </c>
      <c r="G104" s="50">
        <v>1.82575159754613E-2</v>
      </c>
      <c r="H104" s="50">
        <v>2.4481132341197101E-2</v>
      </c>
      <c r="I104" s="50">
        <v>3.05235401026198E-2</v>
      </c>
      <c r="J104" s="50">
        <v>3.5872118631331003E-2</v>
      </c>
      <c r="K104" s="50">
        <v>4.0497525690281803E-2</v>
      </c>
      <c r="L104" s="62"/>
      <c r="M104" s="57"/>
    </row>
    <row r="105" spans="2:13" ht="14.4" thickBot="1" x14ac:dyDescent="0.3">
      <c r="B105" s="26"/>
      <c r="C105" s="41" t="s">
        <v>17</v>
      </c>
      <c r="D105" s="41" t="s">
        <v>31</v>
      </c>
      <c r="E105" s="50">
        <v>3.4565838646332898E-2</v>
      </c>
      <c r="F105" s="50">
        <v>3.7457206096072698E-2</v>
      </c>
      <c r="G105" s="50">
        <v>3.8984139912793397E-2</v>
      </c>
      <c r="H105" s="50">
        <v>3.9563555790431901E-2</v>
      </c>
      <c r="I105" s="50">
        <v>4.0298702536839398E-2</v>
      </c>
      <c r="J105" s="50">
        <v>4.1261393722096397E-2</v>
      </c>
      <c r="K105" s="50">
        <v>4.2541024349460797E-2</v>
      </c>
      <c r="L105" s="62"/>
      <c r="M105" s="57"/>
    </row>
    <row r="106" spans="2:13" ht="14.4" thickBot="1" x14ac:dyDescent="0.3">
      <c r="B106" s="26"/>
      <c r="C106" s="41" t="s">
        <v>18</v>
      </c>
      <c r="D106" s="41" t="s">
        <v>33</v>
      </c>
      <c r="E106" s="50">
        <v>0.50343194890532295</v>
      </c>
      <c r="F106" s="50">
        <v>0.497914736984859</v>
      </c>
      <c r="G106" s="50">
        <v>0.52308604395437197</v>
      </c>
      <c r="H106" s="50">
        <v>0.57504874853269705</v>
      </c>
      <c r="I106" s="50">
        <v>0.63519657775719396</v>
      </c>
      <c r="J106" s="50">
        <v>0.67806243453440096</v>
      </c>
      <c r="K106" s="50">
        <v>0.69805631782990096</v>
      </c>
      <c r="L106" s="62"/>
      <c r="M106" s="57"/>
    </row>
    <row r="107" spans="2:13" ht="14.4" thickBot="1" x14ac:dyDescent="0.3">
      <c r="B107" s="26"/>
      <c r="C107" s="41" t="s">
        <v>18</v>
      </c>
      <c r="D107" s="41" t="s">
        <v>35</v>
      </c>
      <c r="E107" s="50">
        <v>0.496568051094677</v>
      </c>
      <c r="F107" s="50">
        <v>0.502085263015141</v>
      </c>
      <c r="G107" s="50">
        <v>0.47691395604562797</v>
      </c>
      <c r="H107" s="50">
        <v>0.424951251467303</v>
      </c>
      <c r="I107" s="50">
        <v>0.36480342224280599</v>
      </c>
      <c r="J107" s="50">
        <v>0.32193756546559898</v>
      </c>
      <c r="K107" s="50">
        <v>0.30194368217009898</v>
      </c>
      <c r="L107" s="62"/>
      <c r="M107" s="57"/>
    </row>
    <row r="108" spans="2:13" x14ac:dyDescent="0.25">
      <c r="B108" s="26"/>
      <c r="C108" s="22"/>
      <c r="D108" s="41"/>
      <c r="E108" s="22"/>
      <c r="F108" s="22"/>
      <c r="G108" s="22"/>
      <c r="H108" s="22"/>
      <c r="I108" s="22"/>
      <c r="J108" s="22"/>
      <c r="K108" s="34"/>
      <c r="L108" s="34"/>
      <c r="M108" s="57"/>
    </row>
    <row r="109" spans="2:13" x14ac:dyDescent="0.25">
      <c r="B109" s="26"/>
      <c r="C109" s="22"/>
      <c r="D109" s="60"/>
      <c r="E109" s="167" t="s">
        <v>170</v>
      </c>
      <c r="F109" s="166"/>
      <c r="G109" s="166"/>
      <c r="H109" s="166"/>
      <c r="I109" s="166"/>
      <c r="J109" s="166"/>
      <c r="K109" s="168"/>
      <c r="L109" s="34"/>
      <c r="M109" s="57"/>
    </row>
    <row r="110" spans="2:13" x14ac:dyDescent="0.25">
      <c r="B110" s="26"/>
      <c r="C110" s="22"/>
      <c r="D110" s="60"/>
      <c r="E110" s="168" t="s">
        <v>88</v>
      </c>
      <c r="F110" s="166"/>
      <c r="G110" s="166"/>
      <c r="H110" s="166"/>
      <c r="I110" s="166"/>
      <c r="J110" s="166"/>
      <c r="K110" s="168"/>
      <c r="L110" s="34"/>
      <c r="M110" s="57"/>
    </row>
    <row r="111" spans="2:13" x14ac:dyDescent="0.25">
      <c r="B111" s="26"/>
      <c r="C111" s="22"/>
      <c r="D111" s="60"/>
      <c r="E111" s="159" t="s">
        <v>171</v>
      </c>
      <c r="F111" s="166"/>
      <c r="G111" s="166"/>
      <c r="H111" s="166"/>
      <c r="I111" s="166"/>
      <c r="J111" s="166"/>
      <c r="K111" s="168"/>
      <c r="L111" s="34"/>
      <c r="M111" s="57"/>
    </row>
    <row r="112" spans="2:13" x14ac:dyDescent="0.25">
      <c r="B112" s="26"/>
      <c r="C112" s="22"/>
      <c r="D112" s="41"/>
      <c r="E112" s="22"/>
      <c r="F112" s="22"/>
      <c r="G112" s="22"/>
      <c r="H112" s="22"/>
      <c r="I112" s="22"/>
      <c r="J112" s="22"/>
      <c r="K112" s="34"/>
      <c r="L112" s="34"/>
      <c r="M112" s="57"/>
    </row>
    <row r="113" spans="2:13" ht="14.4" thickBot="1" x14ac:dyDescent="0.3">
      <c r="B113" s="26"/>
      <c r="C113" s="60"/>
      <c r="D113" s="22"/>
      <c r="E113" s="19">
        <v>2015</v>
      </c>
      <c r="F113" s="49">
        <v>2016</v>
      </c>
      <c r="G113" s="49">
        <v>2017</v>
      </c>
      <c r="H113" s="19">
        <v>2018</v>
      </c>
      <c r="I113" s="49">
        <v>2019</v>
      </c>
      <c r="J113" s="49">
        <v>2020</v>
      </c>
      <c r="K113" s="19">
        <v>2021</v>
      </c>
      <c r="L113" s="34"/>
      <c r="M113" s="57"/>
    </row>
    <row r="114" spans="2:13" ht="14.4" thickBot="1" x14ac:dyDescent="0.3">
      <c r="B114" s="26"/>
      <c r="C114" s="60"/>
      <c r="D114" s="41" t="s">
        <v>22</v>
      </c>
      <c r="E114" s="203">
        <v>2188399.5246825316</v>
      </c>
      <c r="F114" s="203">
        <v>1944379.5634316257</v>
      </c>
      <c r="G114" s="203">
        <v>1708888.5529468292</v>
      </c>
      <c r="H114" s="203">
        <v>1500829.2482366641</v>
      </c>
      <c r="I114" s="203">
        <v>1333812.6757044266</v>
      </c>
      <c r="J114" s="203">
        <v>1207261.5907432397</v>
      </c>
      <c r="K114" s="203">
        <v>1120105.3411484098</v>
      </c>
      <c r="L114" s="34"/>
      <c r="M114" s="57"/>
    </row>
    <row r="115" spans="2:13" ht="14.4" thickBot="1" x14ac:dyDescent="0.3">
      <c r="B115" s="26"/>
      <c r="C115" s="60"/>
      <c r="D115" s="41" t="s">
        <v>23</v>
      </c>
      <c r="E115" s="203">
        <v>5286046.6126924958</v>
      </c>
      <c r="F115" s="203">
        <v>4920414.4415461412</v>
      </c>
      <c r="G115" s="203">
        <v>4513418.995388669</v>
      </c>
      <c r="H115" s="203">
        <v>4099965.1154689216</v>
      </c>
      <c r="I115" s="203">
        <v>3728247.8860952617</v>
      </c>
      <c r="J115" s="203">
        <v>3427585.7254240061</v>
      </c>
      <c r="K115" s="203">
        <v>3219985.4845975079</v>
      </c>
      <c r="L115" s="34"/>
      <c r="M115" s="57"/>
    </row>
    <row r="116" spans="2:13" ht="14.4" thickBot="1" x14ac:dyDescent="0.3">
      <c r="B116" s="26"/>
      <c r="C116" s="60"/>
      <c r="D116" s="41" t="s">
        <v>24</v>
      </c>
      <c r="E116" s="203">
        <v>53377815.516912103</v>
      </c>
      <c r="F116" s="203">
        <v>56898611.733087383</v>
      </c>
      <c r="G116" s="203">
        <v>59710871.22089716</v>
      </c>
      <c r="H116" s="203">
        <v>61954269.230765566</v>
      </c>
      <c r="I116" s="203">
        <v>63771149.051038042</v>
      </c>
      <c r="J116" s="203">
        <v>64924126.377660029</v>
      </c>
      <c r="K116" s="203">
        <v>65541999.205190875</v>
      </c>
      <c r="L116" s="34"/>
      <c r="M116" s="57"/>
    </row>
    <row r="117" spans="2:13" ht="14.4" thickBot="1" x14ac:dyDescent="0.3">
      <c r="B117" s="26"/>
      <c r="C117" s="60"/>
      <c r="D117" s="41" t="s">
        <v>32</v>
      </c>
      <c r="E117" s="203">
        <v>4765433.5631711837</v>
      </c>
      <c r="F117" s="203">
        <v>4503685.4092566334</v>
      </c>
      <c r="G117" s="203">
        <v>4545690.1245711269</v>
      </c>
      <c r="H117" s="203">
        <v>4726311.8147743074</v>
      </c>
      <c r="I117" s="203">
        <v>4864992.8054625429</v>
      </c>
      <c r="J117" s="203">
        <v>4939259.0887103071</v>
      </c>
      <c r="K117" s="203">
        <v>4979528.3278676756</v>
      </c>
      <c r="L117" s="34"/>
      <c r="M117" s="57"/>
    </row>
    <row r="118" spans="2:13" ht="14.4" thickBot="1" x14ac:dyDescent="0.3">
      <c r="B118" s="26"/>
      <c r="C118" s="60"/>
      <c r="D118" s="41" t="s">
        <v>33</v>
      </c>
      <c r="E118" s="203">
        <v>2596897.5472046765</v>
      </c>
      <c r="F118" s="203">
        <v>2740211.5096844034</v>
      </c>
      <c r="G118" s="203">
        <v>2831722.8996604895</v>
      </c>
      <c r="H118" s="203">
        <v>2882075.5637627835</v>
      </c>
      <c r="I118" s="203">
        <v>2932493.8075339017</v>
      </c>
      <c r="J118" s="203">
        <v>2971851.6529220361</v>
      </c>
      <c r="K118" s="203">
        <v>2989896.9250508761</v>
      </c>
      <c r="L118" s="34"/>
      <c r="M118" s="57"/>
    </row>
    <row r="119" spans="2:13" ht="14.4" thickBot="1" x14ac:dyDescent="0.3">
      <c r="B119" s="26"/>
      <c r="C119" s="60"/>
      <c r="D119" s="41" t="s">
        <v>30</v>
      </c>
      <c r="E119" s="203">
        <v>1530669.1168141966</v>
      </c>
      <c r="F119" s="203">
        <v>1725269.5460089417</v>
      </c>
      <c r="G119" s="203">
        <v>2249322.4917909317</v>
      </c>
      <c r="H119" s="203">
        <v>2116750.5378727107</v>
      </c>
      <c r="I119" s="203">
        <v>2195674.9968392421</v>
      </c>
      <c r="J119" s="203">
        <v>2610523.5203698515</v>
      </c>
      <c r="K119" s="203">
        <v>2665842.6686995649</v>
      </c>
      <c r="L119" s="34"/>
      <c r="M119" s="57"/>
    </row>
    <row r="120" spans="2:13" ht="14.4" thickBot="1" x14ac:dyDescent="0.3">
      <c r="B120" s="26"/>
      <c r="C120" s="60"/>
      <c r="D120" s="41" t="s">
        <v>34</v>
      </c>
      <c r="E120" s="203">
        <v>2365032.2543514692</v>
      </c>
      <c r="F120" s="203">
        <v>2551924.4108595168</v>
      </c>
      <c r="G120" s="203">
        <v>2629711.3249555458</v>
      </c>
      <c r="H120" s="203">
        <v>2635058.6331182835</v>
      </c>
      <c r="I120" s="203">
        <v>2613861.7740040338</v>
      </c>
      <c r="J120" s="203">
        <v>2624500.3547646389</v>
      </c>
      <c r="K120" s="203">
        <v>2644035.3439024366</v>
      </c>
      <c r="L120" s="34"/>
      <c r="M120" s="57"/>
    </row>
    <row r="121" spans="2:13" ht="14.4" thickBot="1" x14ac:dyDescent="0.3">
      <c r="B121" s="26"/>
      <c r="C121" s="60"/>
      <c r="D121" s="41" t="s">
        <v>35</v>
      </c>
      <c r="E121" s="203">
        <v>6206509.4584939014</v>
      </c>
      <c r="F121" s="203">
        <v>7282635.5731156562</v>
      </c>
      <c r="G121" s="203">
        <v>8140322.5280723786</v>
      </c>
      <c r="H121" s="203">
        <v>8490247.0765122026</v>
      </c>
      <c r="I121" s="203">
        <v>8644226.7356233634</v>
      </c>
      <c r="J121" s="203">
        <v>8909263.0307388436</v>
      </c>
      <c r="K121" s="203">
        <v>9007274.4090250712</v>
      </c>
      <c r="L121" s="34"/>
      <c r="M121" s="57"/>
    </row>
    <row r="122" spans="2:13" ht="14.4" thickBot="1" x14ac:dyDescent="0.3">
      <c r="B122" s="26"/>
      <c r="C122" s="60"/>
      <c r="D122" s="41" t="s">
        <v>25</v>
      </c>
      <c r="E122" s="203">
        <v>1942816.8678019126</v>
      </c>
      <c r="F122" s="203">
        <v>2771711.4266651194</v>
      </c>
      <c r="G122" s="203">
        <v>3534189.1868821355</v>
      </c>
      <c r="H122" s="203">
        <v>4201494.9978154674</v>
      </c>
      <c r="I122" s="203">
        <v>4755398.0000412185</v>
      </c>
      <c r="J122" s="203">
        <v>5237619.3471444324</v>
      </c>
      <c r="K122" s="203">
        <v>5655938.2233852977</v>
      </c>
      <c r="L122" s="34"/>
      <c r="M122" s="57"/>
    </row>
    <row r="123" spans="2:13" ht="14.4" thickBot="1" x14ac:dyDescent="0.3">
      <c r="B123" s="26"/>
      <c r="C123" s="60"/>
      <c r="D123" s="41" t="s">
        <v>37</v>
      </c>
      <c r="E123" s="203">
        <v>105638.43839239592</v>
      </c>
      <c r="F123" s="203">
        <v>93096.583990271902</v>
      </c>
      <c r="G123" s="203">
        <v>83801.409751164043</v>
      </c>
      <c r="H123" s="203">
        <v>75398.514083987553</v>
      </c>
      <c r="I123" s="203">
        <v>68038.305351390896</v>
      </c>
      <c r="J123" s="203">
        <v>62720.473361080381</v>
      </c>
      <c r="K123" s="203">
        <v>59799.293116296634</v>
      </c>
      <c r="L123" s="34"/>
      <c r="M123" s="57"/>
    </row>
    <row r="124" spans="2:13" ht="14.4" thickBot="1" x14ac:dyDescent="0.3">
      <c r="B124" s="26"/>
      <c r="C124" s="60"/>
      <c r="D124" s="41" t="s">
        <v>31</v>
      </c>
      <c r="E124" s="203">
        <v>3384818.9509635568</v>
      </c>
      <c r="F124" s="203">
        <v>3083585.9781326894</v>
      </c>
      <c r="G124" s="203">
        <v>2980990.3419993701</v>
      </c>
      <c r="H124" s="203">
        <v>2777244.0195708643</v>
      </c>
      <c r="I124" s="203">
        <v>2730229.0889116051</v>
      </c>
      <c r="J124" s="203">
        <v>2858130.0162690547</v>
      </c>
      <c r="K124" s="203">
        <v>2871429.7234889362</v>
      </c>
      <c r="L124" s="34"/>
      <c r="M124" s="57"/>
    </row>
    <row r="125" spans="2:13" ht="14.4" thickBot="1" x14ac:dyDescent="0.3">
      <c r="B125" s="26"/>
      <c r="C125" s="60"/>
      <c r="D125" s="41" t="s">
        <v>36</v>
      </c>
      <c r="E125" s="203">
        <v>5832813.8350377101</v>
      </c>
      <c r="F125" s="203">
        <v>5027891.8078915328</v>
      </c>
      <c r="G125" s="203">
        <v>4337473.3528872076</v>
      </c>
      <c r="H125" s="203">
        <v>3933741.4893281166</v>
      </c>
      <c r="I125" s="203">
        <v>3841064.578805875</v>
      </c>
      <c r="J125" s="203">
        <v>3807678.5650426131</v>
      </c>
      <c r="K125" s="203">
        <v>3792694.9730154071</v>
      </c>
      <c r="L125" s="34"/>
      <c r="M125" s="57"/>
    </row>
    <row r="126" spans="2:13" ht="14.4" thickBot="1" x14ac:dyDescent="0.3">
      <c r="B126" s="26"/>
      <c r="C126" s="60"/>
      <c r="D126" s="41" t="s">
        <v>26</v>
      </c>
      <c r="E126" s="203">
        <v>8423043.6574562248</v>
      </c>
      <c r="F126" s="203">
        <v>6970265.8792736623</v>
      </c>
      <c r="G126" s="203">
        <v>5816048.5912609519</v>
      </c>
      <c r="H126" s="203">
        <v>4935091.0341560971</v>
      </c>
      <c r="I126" s="203">
        <v>4345634.5451060962</v>
      </c>
      <c r="J126" s="203">
        <v>4021962.8234982686</v>
      </c>
      <c r="K126" s="203">
        <v>3884710.1401468809</v>
      </c>
      <c r="L126" s="34"/>
      <c r="M126" s="57"/>
    </row>
    <row r="127" spans="2:13" ht="14.4" thickBot="1" x14ac:dyDescent="0.3">
      <c r="B127" s="26"/>
      <c r="C127" s="60"/>
      <c r="D127" s="41" t="s">
        <v>27</v>
      </c>
      <c r="E127" s="203">
        <v>4546011.1658433378</v>
      </c>
      <c r="F127" s="203">
        <v>4054658.6549464283</v>
      </c>
      <c r="G127" s="203">
        <v>3684658.5275357985</v>
      </c>
      <c r="H127" s="203">
        <v>3139534.0065351855</v>
      </c>
      <c r="I127" s="203">
        <v>2685312.5009006727</v>
      </c>
      <c r="J127" s="203">
        <v>2404087.1423220458</v>
      </c>
      <c r="K127" s="203">
        <v>2069190.1781254152</v>
      </c>
      <c r="L127" s="34"/>
      <c r="M127" s="57"/>
    </row>
    <row r="128" spans="2:13" ht="14.4" thickBot="1" x14ac:dyDescent="0.3">
      <c r="B128" s="26"/>
      <c r="C128" s="60"/>
      <c r="D128" s="41" t="s">
        <v>28</v>
      </c>
      <c r="E128" s="203">
        <v>2216267.4197521838</v>
      </c>
      <c r="F128" s="203">
        <v>1843409.9387762418</v>
      </c>
      <c r="G128" s="203">
        <v>1531939.0897326425</v>
      </c>
      <c r="H128" s="203">
        <v>1278463.3174376721</v>
      </c>
      <c r="I128" s="203">
        <v>1075070.7807554901</v>
      </c>
      <c r="J128" s="203">
        <v>910924.3404301689</v>
      </c>
      <c r="K128" s="203">
        <v>780152.21657389414</v>
      </c>
      <c r="L128" s="34"/>
      <c r="M128" s="57"/>
    </row>
    <row r="129" spans="2:13" ht="14.4" thickBot="1" x14ac:dyDescent="0.3">
      <c r="B129" s="26"/>
      <c r="C129" s="60"/>
      <c r="D129" s="41" t="s">
        <v>29</v>
      </c>
      <c r="E129" s="203">
        <v>1358297.7161681377</v>
      </c>
      <c r="F129" s="203">
        <v>2318255.5621608752</v>
      </c>
      <c r="G129" s="203">
        <v>3151710.7900443361</v>
      </c>
      <c r="H129" s="203">
        <v>3828761.9060158907</v>
      </c>
      <c r="I129" s="203">
        <v>4326564.251762962</v>
      </c>
      <c r="J129" s="203">
        <v>4685967.9632277135</v>
      </c>
      <c r="K129" s="203">
        <v>4909682.4408692643</v>
      </c>
      <c r="L129" s="34"/>
      <c r="M129" s="57"/>
    </row>
    <row r="130" spans="2:13" ht="14.4" thickBot="1" x14ac:dyDescent="0.3">
      <c r="B130" s="28"/>
      <c r="C130" s="58"/>
      <c r="D130" s="58"/>
      <c r="E130" s="58"/>
      <c r="F130" s="58"/>
      <c r="G130" s="58"/>
      <c r="H130" s="58"/>
      <c r="I130" s="58"/>
      <c r="J130" s="58"/>
      <c r="K130" s="58"/>
      <c r="L130" s="58"/>
      <c r="M130" s="59"/>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B4:K51"/>
  <sheetViews>
    <sheetView showGridLines="0" workbookViewId="0"/>
  </sheetViews>
  <sheetFormatPr defaultRowHeight="13.8" x14ac:dyDescent="0.25"/>
  <cols>
    <col min="3" max="3" width="21.8984375" bestFit="1" customWidth="1"/>
    <col min="4" max="10" width="11.8984375" bestFit="1" customWidth="1"/>
  </cols>
  <sheetData>
    <row r="4" spans="2:11" ht="14.4" thickBot="1" x14ac:dyDescent="0.3"/>
    <row r="5" spans="2:11" x14ac:dyDescent="0.25">
      <c r="B5" s="23"/>
      <c r="C5" s="64"/>
      <c r="D5" s="24"/>
      <c r="E5" s="24"/>
      <c r="F5" s="24"/>
      <c r="G5" s="24"/>
      <c r="H5" s="24"/>
      <c r="I5" s="24"/>
      <c r="J5" s="24"/>
      <c r="K5" s="25"/>
    </row>
    <row r="6" spans="2:11" x14ac:dyDescent="0.25">
      <c r="B6" s="26"/>
      <c r="C6" s="34"/>
      <c r="D6" s="33" t="s">
        <v>84</v>
      </c>
      <c r="E6" s="31"/>
      <c r="F6" s="31"/>
      <c r="G6" s="31"/>
      <c r="H6" s="31"/>
      <c r="I6" s="31"/>
      <c r="J6" s="31"/>
      <c r="K6" s="27"/>
    </row>
    <row r="7" spans="2:11" x14ac:dyDescent="0.25">
      <c r="B7" s="26"/>
      <c r="C7" s="22"/>
      <c r="D7" s="34" t="s">
        <v>88</v>
      </c>
      <c r="E7" s="31"/>
      <c r="F7" s="31"/>
      <c r="G7" s="31"/>
      <c r="H7" s="31"/>
      <c r="I7" s="31"/>
      <c r="J7" s="31"/>
      <c r="K7" s="27"/>
    </row>
    <row r="8" spans="2:11" x14ac:dyDescent="0.25">
      <c r="B8" s="26"/>
      <c r="C8" s="22"/>
      <c r="D8" s="22"/>
      <c r="E8" s="22"/>
      <c r="F8" s="22"/>
      <c r="G8" s="22"/>
      <c r="H8" s="22"/>
      <c r="I8" s="22"/>
      <c r="J8" s="22"/>
      <c r="K8" s="27"/>
    </row>
    <row r="9" spans="2:11" x14ac:dyDescent="0.25">
      <c r="B9" s="26"/>
      <c r="C9" s="22"/>
      <c r="D9" s="22"/>
      <c r="E9" s="22"/>
      <c r="F9" s="22"/>
      <c r="G9" s="22"/>
      <c r="H9" s="22"/>
      <c r="I9" s="22"/>
      <c r="J9" s="22"/>
      <c r="K9" s="27"/>
    </row>
    <row r="10" spans="2:11" ht="14.4" thickBot="1" x14ac:dyDescent="0.3">
      <c r="B10" s="26"/>
      <c r="C10" s="22"/>
      <c r="D10" s="19">
        <v>2015</v>
      </c>
      <c r="E10" s="49">
        <v>2016</v>
      </c>
      <c r="F10" s="49">
        <v>2017</v>
      </c>
      <c r="G10" s="19">
        <v>2018</v>
      </c>
      <c r="H10" s="49">
        <v>2019</v>
      </c>
      <c r="I10" s="49">
        <v>2020</v>
      </c>
      <c r="J10" s="19">
        <v>2021</v>
      </c>
      <c r="K10" s="27"/>
    </row>
    <row r="11" spans="2:11" ht="14.4" thickBot="1" x14ac:dyDescent="0.3">
      <c r="B11" s="26"/>
      <c r="C11" s="41" t="s">
        <v>4</v>
      </c>
      <c r="D11" s="203">
        <v>59314614.147846892</v>
      </c>
      <c r="E11" s="203">
        <v>59492164.008074917</v>
      </c>
      <c r="F11" s="203">
        <v>59296537.412321933</v>
      </c>
      <c r="G11" s="203">
        <v>58857027.385787494</v>
      </c>
      <c r="H11" s="203">
        <v>57931706.013238244</v>
      </c>
      <c r="I11" s="203">
        <v>57145165.098289214</v>
      </c>
      <c r="J11" s="203">
        <v>56417565.842266522</v>
      </c>
      <c r="K11" s="27"/>
    </row>
    <row r="12" spans="2:11" ht="14.4" thickBot="1" x14ac:dyDescent="0.3">
      <c r="B12" s="26"/>
      <c r="C12" s="41" t="s">
        <v>5</v>
      </c>
      <c r="D12" s="203">
        <v>781064.4064049999</v>
      </c>
      <c r="E12" s="203">
        <v>796614.41681827162</v>
      </c>
      <c r="F12" s="203">
        <v>811128.8611945837</v>
      </c>
      <c r="G12" s="203">
        <v>824386.24879929249</v>
      </c>
      <c r="H12" s="203">
        <v>838166.47925825848</v>
      </c>
      <c r="I12" s="203">
        <v>852108.42810591776</v>
      </c>
      <c r="J12" s="203">
        <v>865853.5284351951</v>
      </c>
      <c r="K12" s="27"/>
    </row>
    <row r="13" spans="2:11" ht="14.4" thickBot="1" x14ac:dyDescent="0.3">
      <c r="B13" s="26"/>
      <c r="C13" s="41" t="s">
        <v>6</v>
      </c>
      <c r="D13" s="203">
        <v>2618699.9091478758</v>
      </c>
      <c r="E13" s="203">
        <v>2658047.0177628784</v>
      </c>
      <c r="F13" s="203">
        <v>2688493.949212729</v>
      </c>
      <c r="G13" s="203">
        <v>2708587.0928953867</v>
      </c>
      <c r="H13" s="203">
        <v>2720372.5960515155</v>
      </c>
      <c r="I13" s="203">
        <v>2720038.2392888456</v>
      </c>
      <c r="J13" s="203">
        <v>2721236.0977607984</v>
      </c>
      <c r="K13" s="27"/>
    </row>
    <row r="14" spans="2:11" ht="14.4" thickBot="1" x14ac:dyDescent="0.3">
      <c r="B14" s="26"/>
      <c r="C14" s="41" t="s">
        <v>7</v>
      </c>
      <c r="D14" s="203">
        <v>677600.73996987008</v>
      </c>
      <c r="E14" s="203">
        <v>684051.0410388615</v>
      </c>
      <c r="F14" s="203">
        <v>689127.60985172365</v>
      </c>
      <c r="G14" s="203">
        <v>693478.6142214603</v>
      </c>
      <c r="H14" s="203">
        <v>698010.85161118163</v>
      </c>
      <c r="I14" s="203">
        <v>701489.94072761503</v>
      </c>
      <c r="J14" s="203">
        <v>704538.53140265273</v>
      </c>
      <c r="K14" s="27"/>
    </row>
    <row r="15" spans="2:11" ht="14.4" thickBot="1" x14ac:dyDescent="0.3">
      <c r="B15" s="26"/>
      <c r="C15" s="41" t="s">
        <v>8</v>
      </c>
      <c r="D15" s="203">
        <v>9210177.5862502232</v>
      </c>
      <c r="E15" s="203">
        <v>9331586.3933530152</v>
      </c>
      <c r="F15" s="203">
        <v>9432591.4079529624</v>
      </c>
      <c r="G15" s="203">
        <v>9520912.7637092583</v>
      </c>
      <c r="H15" s="203">
        <v>9618830.7912147101</v>
      </c>
      <c r="I15" s="203">
        <v>9696716.9012799878</v>
      </c>
      <c r="J15" s="203">
        <v>9766136.1404094007</v>
      </c>
      <c r="K15" s="27"/>
    </row>
    <row r="16" spans="2:11" ht="14.4" thickBot="1" x14ac:dyDescent="0.3">
      <c r="B16" s="26"/>
      <c r="C16" s="41" t="s">
        <v>9</v>
      </c>
      <c r="D16" s="203">
        <v>8358823.582465345</v>
      </c>
      <c r="E16" s="203">
        <v>8454208.9190377835</v>
      </c>
      <c r="F16" s="203">
        <v>8536274.4006914124</v>
      </c>
      <c r="G16" s="203">
        <v>8603914.1337086055</v>
      </c>
      <c r="H16" s="203">
        <v>8669647.3891434837</v>
      </c>
      <c r="I16" s="203">
        <v>8719808.283618154</v>
      </c>
      <c r="J16" s="203">
        <v>8763761.1021324806</v>
      </c>
      <c r="K16" s="27"/>
    </row>
    <row r="17" spans="2:11" ht="14.4" thickBot="1" x14ac:dyDescent="0.3">
      <c r="B17" s="26"/>
      <c r="C17" s="41" t="s">
        <v>10</v>
      </c>
      <c r="D17" s="203">
        <v>7945092.9055140279</v>
      </c>
      <c r="E17" s="203">
        <v>8623097.2141122147</v>
      </c>
      <c r="F17" s="203">
        <v>8931345.5965633504</v>
      </c>
      <c r="G17" s="203">
        <v>9053589.3038120214</v>
      </c>
      <c r="H17" s="203">
        <v>9166623.1362505201</v>
      </c>
      <c r="I17" s="203">
        <v>9164556.070235163</v>
      </c>
      <c r="J17" s="203">
        <v>9054267.1469037235</v>
      </c>
      <c r="K17" s="27"/>
    </row>
    <row r="18" spans="2:11" ht="14.4" thickBot="1" x14ac:dyDescent="0.3">
      <c r="B18" s="26"/>
      <c r="C18" s="41" t="s">
        <v>11</v>
      </c>
      <c r="D18" s="203">
        <v>11942008.672674214</v>
      </c>
      <c r="E18" s="203">
        <v>12776099.771579238</v>
      </c>
      <c r="F18" s="203">
        <v>13205582.884305252</v>
      </c>
      <c r="G18" s="203">
        <v>13445914.842448501</v>
      </c>
      <c r="H18" s="203">
        <v>13736220.727168543</v>
      </c>
      <c r="I18" s="203">
        <v>13998557.631574795</v>
      </c>
      <c r="J18" s="203">
        <v>14173290.963992588</v>
      </c>
      <c r="K18" s="27"/>
    </row>
    <row r="19" spans="2:11" ht="14.4" thickBot="1" x14ac:dyDescent="0.3">
      <c r="B19" s="26"/>
      <c r="C19" s="41" t="s">
        <v>3</v>
      </c>
      <c r="D19" s="203">
        <v>393535</v>
      </c>
      <c r="E19" s="203">
        <v>1046776</v>
      </c>
      <c r="F19" s="203">
        <v>2290296</v>
      </c>
      <c r="G19" s="203">
        <v>2277729</v>
      </c>
      <c r="H19" s="203">
        <v>2594593</v>
      </c>
      <c r="I19" s="203">
        <v>3609274</v>
      </c>
      <c r="J19" s="203">
        <v>3761423</v>
      </c>
      <c r="K19" s="27"/>
    </row>
    <row r="20" spans="2:11" ht="14.4" thickBot="1" x14ac:dyDescent="0.3">
      <c r="B20" s="26"/>
      <c r="C20" s="41" t="s">
        <v>12</v>
      </c>
      <c r="D20" s="203">
        <v>447598.80017277034</v>
      </c>
      <c r="E20" s="203">
        <v>463936.42998939735</v>
      </c>
      <c r="F20" s="203">
        <v>458210.22283361771</v>
      </c>
      <c r="G20" s="203">
        <v>445690.35319966357</v>
      </c>
      <c r="H20" s="203">
        <v>432840.54008965514</v>
      </c>
      <c r="I20" s="203">
        <v>421275.52789072087</v>
      </c>
      <c r="J20" s="203">
        <v>410400.01603705785</v>
      </c>
      <c r="K20" s="27"/>
    </row>
    <row r="21" spans="2:11" ht="14.4" thickBot="1" x14ac:dyDescent="0.3">
      <c r="B21" s="26"/>
      <c r="C21" s="41" t="s">
        <v>13</v>
      </c>
      <c r="D21" s="203">
        <v>335929.72114143329</v>
      </c>
      <c r="E21" s="203">
        <v>354012.94403309957</v>
      </c>
      <c r="F21" s="203">
        <v>357741.69070003205</v>
      </c>
      <c r="G21" s="203">
        <v>350190.99833552103</v>
      </c>
      <c r="H21" s="203">
        <v>346335.15791184449</v>
      </c>
      <c r="I21" s="203">
        <v>347079.08141804271</v>
      </c>
      <c r="J21" s="203">
        <v>346538.14980766899</v>
      </c>
      <c r="K21" s="27"/>
    </row>
    <row r="22" spans="2:11" ht="14.4" thickBot="1" x14ac:dyDescent="0.3">
      <c r="B22" s="26"/>
      <c r="C22" s="41" t="s">
        <v>14</v>
      </c>
      <c r="D22" s="203">
        <v>932396.40564302402</v>
      </c>
      <c r="E22" s="203">
        <v>938062.64746324276</v>
      </c>
      <c r="F22" s="203">
        <v>945501.31816050096</v>
      </c>
      <c r="G22" s="203">
        <v>951301.89551025699</v>
      </c>
      <c r="H22" s="203">
        <v>960622.45337013539</v>
      </c>
      <c r="I22" s="203">
        <v>970813.52453147923</v>
      </c>
      <c r="J22" s="203">
        <v>979903.85509959445</v>
      </c>
      <c r="K22" s="27"/>
    </row>
    <row r="23" spans="2:11" ht="14.4" thickBot="1" x14ac:dyDescent="0.3">
      <c r="B23" s="26"/>
      <c r="C23" s="41" t="s">
        <v>15</v>
      </c>
      <c r="D23" s="203">
        <v>146824.34619998839</v>
      </c>
      <c r="E23" s="203">
        <v>148507.88399999996</v>
      </c>
      <c r="F23" s="203">
        <v>150356.77717916586</v>
      </c>
      <c r="G23" s="203">
        <v>152799.99853041494</v>
      </c>
      <c r="H23" s="203">
        <v>154679.79706464818</v>
      </c>
      <c r="I23" s="203">
        <v>156583.03101615075</v>
      </c>
      <c r="J23" s="203">
        <v>158463.02092867106</v>
      </c>
      <c r="K23" s="27"/>
    </row>
    <row r="24" spans="2:11" ht="14.4" thickBot="1" x14ac:dyDescent="0.3">
      <c r="B24" s="26"/>
      <c r="C24" s="41" t="s">
        <v>16</v>
      </c>
      <c r="D24" s="203">
        <v>630024.04639254301</v>
      </c>
      <c r="E24" s="203">
        <v>637248.11600000004</v>
      </c>
      <c r="F24" s="203">
        <v>645181.72641430446</v>
      </c>
      <c r="G24" s="203">
        <v>655665.60215961153</v>
      </c>
      <c r="H24" s="203">
        <v>663731.82761603023</v>
      </c>
      <c r="I24" s="203">
        <v>671898.61457194865</v>
      </c>
      <c r="J24" s="203">
        <v>679965.66123360978</v>
      </c>
      <c r="K24" s="27"/>
    </row>
    <row r="25" spans="2:11" ht="14.4" thickBot="1" x14ac:dyDescent="0.3">
      <c r="B25" s="26"/>
      <c r="C25" s="41" t="s">
        <v>17</v>
      </c>
      <c r="D25" s="204">
        <v>1771790.3404449995</v>
      </c>
      <c r="E25" s="204">
        <v>1780803.0960327308</v>
      </c>
      <c r="F25" s="204">
        <v>1786542.1900946849</v>
      </c>
      <c r="G25" s="204">
        <v>1789357.8010564412</v>
      </c>
      <c r="H25" s="204">
        <v>1789975.3862665412</v>
      </c>
      <c r="I25" s="204">
        <v>1789176.0296254605</v>
      </c>
      <c r="J25" s="204">
        <v>1788591.0884222714</v>
      </c>
      <c r="K25" s="27"/>
    </row>
    <row r="26" spans="2:11" x14ac:dyDescent="0.25">
      <c r="B26" s="26"/>
      <c r="C26" s="41" t="s">
        <v>18</v>
      </c>
      <c r="D26" s="204">
        <v>620331.03546982328</v>
      </c>
      <c r="E26" s="204">
        <v>625271.35931312677</v>
      </c>
      <c r="F26" s="204">
        <v>629206.2694308405</v>
      </c>
      <c r="G26" s="204">
        <v>632104.59144418873</v>
      </c>
      <c r="H26" s="204">
        <v>635167.56542183133</v>
      </c>
      <c r="I26" s="204">
        <v>637367.86875120993</v>
      </c>
      <c r="J26" s="204">
        <v>639333.90105810016</v>
      </c>
      <c r="K26" s="27"/>
    </row>
    <row r="27" spans="2:11" ht="14.4" thickBot="1" x14ac:dyDescent="0.3">
      <c r="B27" s="28"/>
      <c r="C27" s="29"/>
      <c r="D27" s="29"/>
      <c r="E27" s="29"/>
      <c r="F27" s="29"/>
      <c r="G27" s="29"/>
      <c r="H27" s="29"/>
      <c r="I27" s="29"/>
      <c r="J27" s="29"/>
      <c r="K27" s="30"/>
    </row>
    <row r="28" spans="2:11" ht="14.4" thickBot="1" x14ac:dyDescent="0.3"/>
    <row r="29" spans="2:11" x14ac:dyDescent="0.25">
      <c r="B29" s="161"/>
      <c r="C29" s="162"/>
      <c r="D29" s="162"/>
      <c r="E29" s="162"/>
      <c r="F29" s="162"/>
      <c r="G29" s="162"/>
      <c r="H29" s="162"/>
      <c r="I29" s="162"/>
      <c r="J29" s="162"/>
      <c r="K29" s="163"/>
    </row>
    <row r="30" spans="2:11" x14ac:dyDescent="0.25">
      <c r="B30" s="164"/>
      <c r="C30" s="160"/>
      <c r="D30" s="167" t="s">
        <v>85</v>
      </c>
      <c r="E30" s="166"/>
      <c r="F30" s="166"/>
      <c r="G30" s="166"/>
      <c r="H30" s="166"/>
      <c r="I30" s="166"/>
      <c r="J30" s="166"/>
      <c r="K30" s="165"/>
    </row>
    <row r="31" spans="2:11" x14ac:dyDescent="0.25">
      <c r="B31" s="164"/>
      <c r="C31" s="160"/>
      <c r="D31" s="168" t="s">
        <v>88</v>
      </c>
      <c r="E31" s="166"/>
      <c r="F31" s="166"/>
      <c r="G31" s="166"/>
      <c r="H31" s="166"/>
      <c r="I31" s="166"/>
      <c r="J31" s="166"/>
      <c r="K31" s="165"/>
    </row>
    <row r="32" spans="2:11" x14ac:dyDescent="0.25">
      <c r="B32" s="164"/>
      <c r="C32" s="160"/>
      <c r="D32" s="160"/>
      <c r="E32" s="160"/>
      <c r="F32" s="160"/>
      <c r="G32" s="160"/>
      <c r="H32" s="160"/>
      <c r="I32" s="160"/>
      <c r="J32" s="160"/>
      <c r="K32" s="165"/>
    </row>
    <row r="33" spans="2:11" x14ac:dyDescent="0.25">
      <c r="B33" s="164"/>
      <c r="C33" s="160"/>
      <c r="D33" s="160"/>
      <c r="E33" s="160"/>
      <c r="F33" s="160"/>
      <c r="G33" s="160"/>
      <c r="H33" s="160"/>
      <c r="I33" s="160"/>
      <c r="J33" s="160"/>
      <c r="K33" s="165"/>
    </row>
    <row r="34" spans="2:11" ht="14.4" thickBot="1" x14ac:dyDescent="0.3">
      <c r="B34" s="26"/>
      <c r="C34" s="22"/>
      <c r="D34" s="19">
        <v>2015</v>
      </c>
      <c r="E34" s="49">
        <v>2016</v>
      </c>
      <c r="F34" s="49">
        <v>2017</v>
      </c>
      <c r="G34" s="19">
        <v>2018</v>
      </c>
      <c r="H34" s="49">
        <v>2019</v>
      </c>
      <c r="I34" s="49">
        <v>2020</v>
      </c>
      <c r="J34" s="19">
        <v>2021</v>
      </c>
      <c r="K34" s="27"/>
    </row>
    <row r="35" spans="2:11" ht="14.4" thickBot="1" x14ac:dyDescent="0.3">
      <c r="B35" s="26"/>
      <c r="C35" s="41" t="s">
        <v>4</v>
      </c>
      <c r="D35" s="203">
        <v>59314614.147846892</v>
      </c>
      <c r="E35" s="203">
        <v>59610276.629495949</v>
      </c>
      <c r="F35" s="203">
        <v>59760023.88435977</v>
      </c>
      <c r="G35" s="203">
        <v>59863066.736490443</v>
      </c>
      <c r="H35" s="203">
        <v>60043351.068306237</v>
      </c>
      <c r="I35" s="203">
        <v>60158817.199632861</v>
      </c>
      <c r="J35" s="203">
        <v>60231836.007033259</v>
      </c>
      <c r="K35" s="27"/>
    </row>
    <row r="36" spans="2:11" ht="14.4" thickBot="1" x14ac:dyDescent="0.3">
      <c r="B36" s="26"/>
      <c r="C36" s="41" t="s">
        <v>5</v>
      </c>
      <c r="D36" s="203">
        <v>781064.4064049999</v>
      </c>
      <c r="E36" s="203">
        <v>797050.53643277683</v>
      </c>
      <c r="F36" s="203">
        <v>812195.1006212905</v>
      </c>
      <c r="G36" s="203">
        <v>826759.19889894477</v>
      </c>
      <c r="H36" s="203">
        <v>841557.64368543983</v>
      </c>
      <c r="I36" s="203">
        <v>855732.17121204617</v>
      </c>
      <c r="J36" s="203">
        <v>869671.07733269501</v>
      </c>
      <c r="K36" s="27"/>
    </row>
    <row r="37" spans="2:11" ht="14.4" thickBot="1" x14ac:dyDescent="0.3">
      <c r="B37" s="26"/>
      <c r="C37" s="41" t="s">
        <v>6</v>
      </c>
      <c r="D37" s="203">
        <v>2618699.9091478758</v>
      </c>
      <c r="E37" s="203">
        <v>2658827.8823954524</v>
      </c>
      <c r="F37" s="203">
        <v>2690824.9470213223</v>
      </c>
      <c r="G37" s="203">
        <v>2716586.1250045225</v>
      </c>
      <c r="H37" s="203">
        <v>2740891.2088184217</v>
      </c>
      <c r="I37" s="203">
        <v>2758310.0602643997</v>
      </c>
      <c r="J37" s="203">
        <v>2772723.6426120368</v>
      </c>
      <c r="K37" s="27"/>
    </row>
    <row r="38" spans="2:11" ht="14.4" thickBot="1" x14ac:dyDescent="0.3">
      <c r="B38" s="26"/>
      <c r="C38" s="41" t="s">
        <v>7</v>
      </c>
      <c r="D38" s="203">
        <v>677600.73996987008</v>
      </c>
      <c r="E38" s="203">
        <v>684051.0410388615</v>
      </c>
      <c r="F38" s="203">
        <v>689127.60985172365</v>
      </c>
      <c r="G38" s="203">
        <v>693478.6142214603</v>
      </c>
      <c r="H38" s="203">
        <v>698010.85161118163</v>
      </c>
      <c r="I38" s="203">
        <v>701489.94072761503</v>
      </c>
      <c r="J38" s="203">
        <v>704538.53140265285</v>
      </c>
      <c r="K38" s="27"/>
    </row>
    <row r="39" spans="2:11" ht="14.4" thickBot="1" x14ac:dyDescent="0.3">
      <c r="B39" s="26"/>
      <c r="C39" s="41" t="s">
        <v>8</v>
      </c>
      <c r="D39" s="203">
        <v>9210177.5862502232</v>
      </c>
      <c r="E39" s="203">
        <v>9332408.9036911</v>
      </c>
      <c r="F39" s="203">
        <v>9436754.4292892199</v>
      </c>
      <c r="G39" s="203">
        <v>9533873.9812378399</v>
      </c>
      <c r="H39" s="203">
        <v>9640431.1442483831</v>
      </c>
      <c r="I39" s="203">
        <v>9728440.5031832606</v>
      </c>
      <c r="J39" s="203">
        <v>9806055.03134376</v>
      </c>
      <c r="K39" s="27"/>
    </row>
    <row r="40" spans="2:11" ht="14.4" thickBot="1" x14ac:dyDescent="0.3">
      <c r="B40" s="26"/>
      <c r="C40" s="41" t="s">
        <v>9</v>
      </c>
      <c r="D40" s="203">
        <v>8358823.582465345</v>
      </c>
      <c r="E40" s="203">
        <v>8454208.9190377835</v>
      </c>
      <c r="F40" s="203">
        <v>8536274.4006914143</v>
      </c>
      <c r="G40" s="203">
        <v>8603914.1337086055</v>
      </c>
      <c r="H40" s="203">
        <v>8669647.3891434837</v>
      </c>
      <c r="I40" s="203">
        <v>8719808.283618154</v>
      </c>
      <c r="J40" s="203">
        <v>8763761.1021324806</v>
      </c>
      <c r="K40" s="27"/>
    </row>
    <row r="41" spans="2:11" ht="14.4" thickBot="1" x14ac:dyDescent="0.3">
      <c r="B41" s="26"/>
      <c r="C41" s="41" t="s">
        <v>10</v>
      </c>
      <c r="D41" s="203">
        <v>7945092.9055140279</v>
      </c>
      <c r="E41" s="203">
        <v>8473923.6031124815</v>
      </c>
      <c r="F41" s="203">
        <v>8857611.0726765636</v>
      </c>
      <c r="G41" s="203">
        <v>9113032.9262154996</v>
      </c>
      <c r="H41" s="203">
        <v>9270280.4074759614</v>
      </c>
      <c r="I41" s="203">
        <v>9321884.2540367059</v>
      </c>
      <c r="J41" s="203">
        <v>9290341.3992005382</v>
      </c>
      <c r="K41" s="27"/>
    </row>
    <row r="42" spans="2:11" ht="14.4" thickBot="1" x14ac:dyDescent="0.3">
      <c r="B42" s="26"/>
      <c r="C42" s="41" t="s">
        <v>11</v>
      </c>
      <c r="D42" s="203">
        <v>11942008.672674214</v>
      </c>
      <c r="E42" s="203">
        <v>12716871.574899478</v>
      </c>
      <c r="F42" s="203">
        <v>13367231.291794188</v>
      </c>
      <c r="G42" s="203">
        <v>13893881.756630769</v>
      </c>
      <c r="H42" s="203">
        <v>14325912.250083366</v>
      </c>
      <c r="I42" s="203">
        <v>14640122.416605625</v>
      </c>
      <c r="J42" s="203">
        <v>14866344.543599913</v>
      </c>
      <c r="K42" s="27"/>
    </row>
    <row r="43" spans="2:11" ht="14.4" thickBot="1" x14ac:dyDescent="0.3">
      <c r="B43" s="26"/>
      <c r="C43" s="41" t="s">
        <v>3</v>
      </c>
      <c r="D43" s="203">
        <v>393535</v>
      </c>
      <c r="E43" s="203">
        <v>1046776</v>
      </c>
      <c r="F43" s="203">
        <v>2290296</v>
      </c>
      <c r="G43" s="203">
        <v>2277729</v>
      </c>
      <c r="H43" s="203">
        <v>2594593</v>
      </c>
      <c r="I43" s="203">
        <v>3609274</v>
      </c>
      <c r="J43" s="203">
        <v>3761423</v>
      </c>
      <c r="K43" s="27"/>
    </row>
    <row r="44" spans="2:11" ht="14.4" thickBot="1" x14ac:dyDescent="0.3">
      <c r="B44" s="26"/>
      <c r="C44" s="41" t="s">
        <v>12</v>
      </c>
      <c r="D44" s="203">
        <v>447598.80017277034</v>
      </c>
      <c r="E44" s="203">
        <v>466530.52642256441</v>
      </c>
      <c r="F44" s="203">
        <v>479856.72771548049</v>
      </c>
      <c r="G44" s="203">
        <v>488222.82812225056</v>
      </c>
      <c r="H44" s="203">
        <v>493044.53358673159</v>
      </c>
      <c r="I44" s="203">
        <v>493083.52257210616</v>
      </c>
      <c r="J44" s="203">
        <v>489732.95278266357</v>
      </c>
      <c r="K44" s="27"/>
    </row>
    <row r="45" spans="2:11" ht="14.4" thickBot="1" x14ac:dyDescent="0.3">
      <c r="B45" s="26"/>
      <c r="C45" s="41" t="s">
        <v>13</v>
      </c>
      <c r="D45" s="203">
        <v>335929.72114143329</v>
      </c>
      <c r="E45" s="203">
        <v>351305.55605902767</v>
      </c>
      <c r="F45" s="203">
        <v>361735.4349031024</v>
      </c>
      <c r="G45" s="203">
        <v>367982.63892512833</v>
      </c>
      <c r="H45" s="203">
        <v>371702.22040289326</v>
      </c>
      <c r="I45" s="203">
        <v>372502.33266662044</v>
      </c>
      <c r="J45" s="203">
        <v>371924.53999999654</v>
      </c>
      <c r="K45" s="27"/>
    </row>
    <row r="46" spans="2:11" ht="14.4" thickBot="1" x14ac:dyDescent="0.3">
      <c r="B46" s="26"/>
      <c r="C46" s="41" t="s">
        <v>14</v>
      </c>
      <c r="D46" s="203">
        <v>932396.40564302402</v>
      </c>
      <c r="E46" s="203">
        <v>944526.30893773038</v>
      </c>
      <c r="F46" s="203">
        <v>954945.63194544299</v>
      </c>
      <c r="G46" s="203">
        <v>964244.23967827274</v>
      </c>
      <c r="H46" s="203">
        <v>974084.09659252479</v>
      </c>
      <c r="I46" s="203">
        <v>982259.09440254758</v>
      </c>
      <c r="J46" s="203">
        <v>989548.83974299859</v>
      </c>
      <c r="K46" s="27"/>
    </row>
    <row r="47" spans="2:11" ht="14.4" thickBot="1" x14ac:dyDescent="0.3">
      <c r="B47" s="26"/>
      <c r="C47" s="41" t="s">
        <v>15</v>
      </c>
      <c r="D47" s="203">
        <v>146824.34619998839</v>
      </c>
      <c r="E47" s="203">
        <v>148507.88399999996</v>
      </c>
      <c r="F47" s="203">
        <v>150356.77717916586</v>
      </c>
      <c r="G47" s="203">
        <v>152799.99853041497</v>
      </c>
      <c r="H47" s="203">
        <v>154679.79706464818</v>
      </c>
      <c r="I47" s="203">
        <v>156583.03101615072</v>
      </c>
      <c r="J47" s="203">
        <v>158463.02092867106</v>
      </c>
      <c r="K47" s="27"/>
    </row>
    <row r="48" spans="2:11" ht="14.4" thickBot="1" x14ac:dyDescent="0.3">
      <c r="B48" s="26"/>
      <c r="C48" s="41" t="s">
        <v>16</v>
      </c>
      <c r="D48" s="203">
        <v>630024.04639254301</v>
      </c>
      <c r="E48" s="203">
        <v>637248.11600000004</v>
      </c>
      <c r="F48" s="203">
        <v>645181.72641430434</v>
      </c>
      <c r="G48" s="203">
        <v>655665.60215961142</v>
      </c>
      <c r="H48" s="203">
        <v>663731.82761603023</v>
      </c>
      <c r="I48" s="203">
        <v>671898.61457194854</v>
      </c>
      <c r="J48" s="203">
        <v>679965.66123360978</v>
      </c>
      <c r="K48" s="27"/>
    </row>
    <row r="49" spans="2:11" ht="14.4" thickBot="1" x14ac:dyDescent="0.3">
      <c r="B49" s="26"/>
      <c r="C49" s="41" t="s">
        <v>17</v>
      </c>
      <c r="D49" s="204">
        <v>1771790.3404449995</v>
      </c>
      <c r="E49" s="204">
        <v>1782223.1779907953</v>
      </c>
      <c r="F49" s="204">
        <v>1789138.1244829141</v>
      </c>
      <c r="G49" s="204">
        <v>1791894.1341867766</v>
      </c>
      <c r="H49" s="204">
        <v>1794686.7798789924</v>
      </c>
      <c r="I49" s="204">
        <v>1795888.7193670797</v>
      </c>
      <c r="J49" s="204">
        <v>1796601.6438004342</v>
      </c>
      <c r="K49" s="27"/>
    </row>
    <row r="50" spans="2:11" x14ac:dyDescent="0.25">
      <c r="B50" s="26"/>
      <c r="C50" s="41" t="s">
        <v>18</v>
      </c>
      <c r="D50" s="204">
        <v>620331.03546982328</v>
      </c>
      <c r="E50" s="204">
        <v>625271.35931312677</v>
      </c>
      <c r="F50" s="204">
        <v>629206.26943084062</v>
      </c>
      <c r="G50" s="204">
        <v>632104.59144418873</v>
      </c>
      <c r="H50" s="204">
        <v>635167.56542183156</v>
      </c>
      <c r="I50" s="204">
        <v>637367.86875120993</v>
      </c>
      <c r="J50" s="204">
        <v>639333.9010581004</v>
      </c>
      <c r="K50" s="27"/>
    </row>
    <row r="51" spans="2:11" ht="14.4" thickBot="1" x14ac:dyDescent="0.3">
      <c r="B51" s="28"/>
      <c r="C51" s="29"/>
      <c r="D51" s="29"/>
      <c r="E51" s="29"/>
      <c r="F51" s="29"/>
      <c r="G51" s="29"/>
      <c r="H51" s="29"/>
      <c r="I51" s="29"/>
      <c r="J51" s="29"/>
      <c r="K51" s="30"/>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sheetPr>
  <dimension ref="B4:K27"/>
  <sheetViews>
    <sheetView showGridLines="0" workbookViewId="0"/>
  </sheetViews>
  <sheetFormatPr defaultRowHeight="13.8" x14ac:dyDescent="0.25"/>
  <cols>
    <col min="3" max="3" width="18.69921875" bestFit="1" customWidth="1"/>
    <col min="4" max="9" width="11.69921875" bestFit="1" customWidth="1"/>
    <col min="10" max="10" width="10.796875" bestFit="1" customWidth="1"/>
  </cols>
  <sheetData>
    <row r="4" spans="2:11" ht="14.4" thickBot="1" x14ac:dyDescent="0.3"/>
    <row r="5" spans="2:11" x14ac:dyDescent="0.25">
      <c r="B5" s="23"/>
      <c r="C5" s="24"/>
      <c r="D5" s="24"/>
      <c r="E5" s="24"/>
      <c r="F5" s="24"/>
      <c r="G5" s="24"/>
      <c r="H5" s="24"/>
      <c r="I5" s="24"/>
      <c r="J5" s="24"/>
      <c r="K5" s="25"/>
    </row>
    <row r="6" spans="2:11" x14ac:dyDescent="0.25">
      <c r="B6" s="26"/>
      <c r="C6" s="22"/>
      <c r="D6" s="33" t="s">
        <v>87</v>
      </c>
      <c r="E6" s="31"/>
      <c r="F6" s="31"/>
      <c r="G6" s="31"/>
      <c r="H6" s="31"/>
      <c r="I6" s="31"/>
      <c r="J6" s="31"/>
      <c r="K6" s="27"/>
    </row>
    <row r="7" spans="2:11" x14ac:dyDescent="0.25">
      <c r="B7" s="26"/>
      <c r="C7" s="22"/>
      <c r="D7" s="34" t="s">
        <v>88</v>
      </c>
      <c r="E7" s="31"/>
      <c r="F7" s="31"/>
      <c r="G7" s="31"/>
      <c r="H7" s="31"/>
      <c r="I7" s="31"/>
      <c r="J7" s="31"/>
      <c r="K7" s="27"/>
    </row>
    <row r="8" spans="2:11" x14ac:dyDescent="0.25">
      <c r="B8" s="26"/>
      <c r="C8" s="22"/>
      <c r="D8" s="46" t="s">
        <v>86</v>
      </c>
      <c r="E8" s="31"/>
      <c r="F8" s="31"/>
      <c r="G8" s="31"/>
      <c r="H8" s="31"/>
      <c r="I8" s="31"/>
      <c r="J8" s="31"/>
      <c r="K8" s="27"/>
    </row>
    <row r="9" spans="2:11" x14ac:dyDescent="0.25">
      <c r="B9" s="26"/>
      <c r="C9" s="22"/>
      <c r="D9" s="22"/>
      <c r="E9" s="22"/>
      <c r="F9" s="22"/>
      <c r="G9" s="22"/>
      <c r="H9" s="22"/>
      <c r="I9" s="22"/>
      <c r="J9" s="22"/>
      <c r="K9" s="27"/>
    </row>
    <row r="10" spans="2:11" ht="14.4" thickBot="1" x14ac:dyDescent="0.3">
      <c r="B10" s="26"/>
      <c r="C10" s="22"/>
      <c r="D10" s="19">
        <v>2015</v>
      </c>
      <c r="E10" s="49">
        <v>2016</v>
      </c>
      <c r="F10" s="49">
        <v>2017</v>
      </c>
      <c r="G10" s="19">
        <v>2018</v>
      </c>
      <c r="H10" s="49">
        <v>2019</v>
      </c>
      <c r="I10" s="49">
        <v>2020</v>
      </c>
      <c r="J10" s="19">
        <v>2021</v>
      </c>
      <c r="K10" s="27"/>
    </row>
    <row r="11" spans="2:11" ht="14.4" thickBot="1" x14ac:dyDescent="0.3">
      <c r="B11" s="26"/>
      <c r="C11" s="41" t="s">
        <v>22</v>
      </c>
      <c r="D11" s="203">
        <v>468941.83836255601</v>
      </c>
      <c r="E11" s="203">
        <v>465953.42377390258</v>
      </c>
      <c r="F11" s="203">
        <v>446718.76519169949</v>
      </c>
      <c r="G11" s="203">
        <v>416278.79077347636</v>
      </c>
      <c r="H11" s="203">
        <v>366565.89472228009</v>
      </c>
      <c r="I11" s="203">
        <v>305710.64463244827</v>
      </c>
      <c r="J11" s="203">
        <v>245034.33113587691</v>
      </c>
      <c r="K11" s="27"/>
    </row>
    <row r="12" spans="2:11" ht="14.4" thickBot="1" x14ac:dyDescent="0.3">
      <c r="B12" s="26"/>
      <c r="C12" s="41" t="s">
        <v>23</v>
      </c>
      <c r="D12" s="203">
        <v>980346.95687203843</v>
      </c>
      <c r="E12" s="203">
        <v>1014260.4337122081</v>
      </c>
      <c r="F12" s="203">
        <v>1054176.4148328358</v>
      </c>
      <c r="G12" s="203">
        <v>1102769.2635506017</v>
      </c>
      <c r="H12" s="203">
        <v>1187573.7125978353</v>
      </c>
      <c r="I12" s="203">
        <v>1192699.7917978577</v>
      </c>
      <c r="J12" s="203">
        <v>1146544.798248061</v>
      </c>
      <c r="K12" s="27"/>
    </row>
    <row r="13" spans="2:11" ht="14.4" thickBot="1" x14ac:dyDescent="0.3">
      <c r="B13" s="26"/>
      <c r="C13" s="41" t="s">
        <v>24</v>
      </c>
      <c r="D13" s="203">
        <v>10275271.934542866</v>
      </c>
      <c r="E13" s="203">
        <v>10774310.925038073</v>
      </c>
      <c r="F13" s="203">
        <v>11176669.139704963</v>
      </c>
      <c r="G13" s="203">
        <v>11196649.761094289</v>
      </c>
      <c r="H13" s="203">
        <v>10855506.165620135</v>
      </c>
      <c r="I13" s="203">
        <v>10329317.889110675</v>
      </c>
      <c r="J13" s="203">
        <v>9699833.3680513743</v>
      </c>
      <c r="K13" s="27"/>
    </row>
    <row r="14" spans="2:11" ht="14.4" thickBot="1" x14ac:dyDescent="0.3">
      <c r="B14" s="26"/>
      <c r="C14" s="41" t="s">
        <v>32</v>
      </c>
      <c r="D14" s="203">
        <v>2081924.7790903044</v>
      </c>
      <c r="E14" s="203">
        <v>1880785.8659108023</v>
      </c>
      <c r="F14" s="203">
        <v>1659103.4413689373</v>
      </c>
      <c r="G14" s="203">
        <v>1561978.1438006642</v>
      </c>
      <c r="H14" s="203">
        <v>1640043.799699974</v>
      </c>
      <c r="I14" s="203">
        <v>1325442.174238184</v>
      </c>
      <c r="J14" s="203">
        <v>1138049.257166781</v>
      </c>
      <c r="K14" s="27"/>
    </row>
    <row r="15" spans="2:11" ht="14.4" thickBot="1" x14ac:dyDescent="0.3">
      <c r="B15" s="26"/>
      <c r="C15" s="41" t="s">
        <v>33</v>
      </c>
      <c r="D15" s="203">
        <v>1528357.852304793</v>
      </c>
      <c r="E15" s="203">
        <v>2491093.8872603104</v>
      </c>
      <c r="F15" s="203">
        <v>2485387.3102665036</v>
      </c>
      <c r="G15" s="203">
        <v>2394408.9382567503</v>
      </c>
      <c r="H15" s="203">
        <v>1787096.1157021513</v>
      </c>
      <c r="I15" s="203">
        <v>1756897.7630269332</v>
      </c>
      <c r="J15" s="203">
        <v>1541372.3861693889</v>
      </c>
      <c r="K15" s="27"/>
    </row>
    <row r="16" spans="2:11" ht="14.4" thickBot="1" x14ac:dyDescent="0.3">
      <c r="B16" s="26"/>
      <c r="C16" s="41" t="s">
        <v>30</v>
      </c>
      <c r="D16" s="203">
        <v>414640.69589600019</v>
      </c>
      <c r="E16" s="203">
        <v>360426.19520354457</v>
      </c>
      <c r="F16" s="203">
        <v>311615.65978112281</v>
      </c>
      <c r="G16" s="203">
        <v>261963.8007545438</v>
      </c>
      <c r="H16" s="203">
        <v>222831.26244565679</v>
      </c>
      <c r="I16" s="203">
        <v>186639.41321013059</v>
      </c>
      <c r="J16" s="203">
        <v>156013.48275821685</v>
      </c>
      <c r="K16" s="27"/>
    </row>
    <row r="17" spans="2:11" ht="14.4" thickBot="1" x14ac:dyDescent="0.3">
      <c r="B17" s="26"/>
      <c r="C17" s="41" t="s">
        <v>34</v>
      </c>
      <c r="D17" s="203">
        <v>2692145.3230292224</v>
      </c>
      <c r="E17" s="203">
        <v>2359818.0482273437</v>
      </c>
      <c r="F17" s="203">
        <v>2323835.7603850276</v>
      </c>
      <c r="G17" s="203">
        <v>2506653.0618051225</v>
      </c>
      <c r="H17" s="203">
        <v>2047587.9771210346</v>
      </c>
      <c r="I17" s="203">
        <v>1438306.4322574495</v>
      </c>
      <c r="J17" s="203">
        <v>1206875.7338376117</v>
      </c>
      <c r="K17" s="27"/>
    </row>
    <row r="18" spans="2:11" ht="14.4" thickBot="1" x14ac:dyDescent="0.3">
      <c r="B18" s="26"/>
      <c r="C18" s="41" t="s">
        <v>35</v>
      </c>
      <c r="D18" s="203">
        <v>205148.58347665827</v>
      </c>
      <c r="E18" s="203">
        <v>354912.88177032099</v>
      </c>
      <c r="F18" s="203">
        <v>779583.1654013081</v>
      </c>
      <c r="G18" s="203">
        <v>1318204.0259022615</v>
      </c>
      <c r="H18" s="203">
        <v>1917141.0589353063</v>
      </c>
      <c r="I18" s="203">
        <v>2143833.6274886066</v>
      </c>
      <c r="J18" s="203">
        <v>2317897.3903838648</v>
      </c>
      <c r="K18" s="27"/>
    </row>
    <row r="19" spans="2:11" ht="14.4" thickBot="1" x14ac:dyDescent="0.3">
      <c r="B19" s="26"/>
      <c r="C19" s="41" t="s">
        <v>25</v>
      </c>
      <c r="D19" s="203">
        <v>7510.0587341021401</v>
      </c>
      <c r="E19" s="203">
        <v>10293.54045619058</v>
      </c>
      <c r="F19" s="203">
        <v>87056.816291467912</v>
      </c>
      <c r="G19" s="203">
        <v>238109.50735329409</v>
      </c>
      <c r="H19" s="203">
        <v>475247.4933739815</v>
      </c>
      <c r="I19" s="203">
        <v>618792.2692518126</v>
      </c>
      <c r="J19" s="203">
        <v>738419.52476253384</v>
      </c>
      <c r="K19" s="27"/>
    </row>
    <row r="20" spans="2:11" ht="14.4" thickBot="1" x14ac:dyDescent="0.3">
      <c r="B20" s="26"/>
      <c r="C20" s="41" t="s">
        <v>37</v>
      </c>
      <c r="D20" s="203">
        <v>38965.518317774346</v>
      </c>
      <c r="E20" s="203">
        <v>26353.222102038751</v>
      </c>
      <c r="F20" s="203">
        <v>22450.2105677892</v>
      </c>
      <c r="G20" s="203">
        <v>20591.050512041507</v>
      </c>
      <c r="H20" s="203">
        <v>18942.656231880956</v>
      </c>
      <c r="I20" s="203">
        <v>16141.103956315586</v>
      </c>
      <c r="J20" s="203">
        <v>12871.806696010657</v>
      </c>
      <c r="K20" s="27"/>
    </row>
    <row r="21" spans="2:11" ht="14.4" thickBot="1" x14ac:dyDescent="0.3">
      <c r="B21" s="26"/>
      <c r="C21" s="41" t="s">
        <v>31</v>
      </c>
      <c r="D21" s="203">
        <v>1069301.9724624061</v>
      </c>
      <c r="E21" s="203">
        <v>959703.99725052249</v>
      </c>
      <c r="F21" s="203">
        <v>854947.01583266445</v>
      </c>
      <c r="G21" s="203">
        <v>738497.34819800849</v>
      </c>
      <c r="H21" s="203">
        <v>623701.84935097327</v>
      </c>
      <c r="I21" s="203">
        <v>525933.90658459836</v>
      </c>
      <c r="J21" s="203">
        <v>450935.97621657862</v>
      </c>
      <c r="K21" s="27"/>
    </row>
    <row r="22" spans="2:11" ht="14.4" thickBot="1" x14ac:dyDescent="0.3">
      <c r="B22" s="26"/>
      <c r="C22" s="41" t="s">
        <v>36</v>
      </c>
      <c r="D22" s="203">
        <v>2304796.290610366</v>
      </c>
      <c r="E22" s="203">
        <v>2102721.5249786694</v>
      </c>
      <c r="F22" s="203">
        <v>1932527.6662529511</v>
      </c>
      <c r="G22" s="203">
        <v>1579726.0550023434</v>
      </c>
      <c r="H22" s="203">
        <v>1158448.4530526861</v>
      </c>
      <c r="I22" s="203">
        <v>957459.11631901283</v>
      </c>
      <c r="J22" s="203">
        <v>873324.41538299038</v>
      </c>
      <c r="K22" s="27"/>
    </row>
    <row r="23" spans="2:11" ht="14.4" thickBot="1" x14ac:dyDescent="0.3">
      <c r="B23" s="26"/>
      <c r="C23" s="41" t="s">
        <v>26</v>
      </c>
      <c r="D23" s="203">
        <v>2862607.2189699751</v>
      </c>
      <c r="E23" s="203">
        <v>2404220.196969003</v>
      </c>
      <c r="F23" s="203">
        <v>2092456.9082043227</v>
      </c>
      <c r="G23" s="203">
        <v>1807985.274640064</v>
      </c>
      <c r="H23" s="203">
        <v>1488439.8521961537</v>
      </c>
      <c r="I23" s="203">
        <v>1148589.6803561158</v>
      </c>
      <c r="J23" s="203">
        <v>868204.62861255324</v>
      </c>
      <c r="K23" s="27"/>
    </row>
    <row r="24" spans="2:11" ht="14.4" thickBot="1" x14ac:dyDescent="0.3">
      <c r="B24" s="26"/>
      <c r="C24" s="41" t="s">
        <v>27</v>
      </c>
      <c r="D24" s="203">
        <v>931330.64593129745</v>
      </c>
      <c r="E24" s="203">
        <v>794757.22517122806</v>
      </c>
      <c r="F24" s="203">
        <v>765718.80480881815</v>
      </c>
      <c r="G24" s="203">
        <v>738884.9795826684</v>
      </c>
      <c r="H24" s="203">
        <v>701811.10694641236</v>
      </c>
      <c r="I24" s="203">
        <v>635601.55171353067</v>
      </c>
      <c r="J24" s="203">
        <v>544545.00028500776</v>
      </c>
      <c r="K24" s="27"/>
    </row>
    <row r="25" spans="2:11" ht="14.4" thickBot="1" x14ac:dyDescent="0.3">
      <c r="B25" s="26"/>
      <c r="C25" s="41" t="s">
        <v>28</v>
      </c>
      <c r="D25" s="204">
        <v>556419.96906358737</v>
      </c>
      <c r="E25" s="204">
        <v>481629.99185660772</v>
      </c>
      <c r="F25" s="204">
        <v>416445.26971256832</v>
      </c>
      <c r="G25" s="204">
        <v>355284.61752698536</v>
      </c>
      <c r="H25" s="204">
        <v>302720.1048129861</v>
      </c>
      <c r="I25" s="204">
        <v>262225.9367597219</v>
      </c>
      <c r="J25" s="204">
        <v>222586.68954746664</v>
      </c>
      <c r="K25" s="27"/>
    </row>
    <row r="26" spans="2:11" x14ac:dyDescent="0.25">
      <c r="B26" s="26"/>
      <c r="C26" s="41" t="s">
        <v>29</v>
      </c>
      <c r="D26" s="204">
        <v>25771.080590692167</v>
      </c>
      <c r="E26" s="204">
        <v>100330.47947373768</v>
      </c>
      <c r="F26" s="204">
        <v>486167.99716131273</v>
      </c>
      <c r="G26" s="204">
        <v>1150086.2236804129</v>
      </c>
      <c r="H26" s="204">
        <v>2205271.3712539393</v>
      </c>
      <c r="I26" s="204">
        <v>2985086.5356064495</v>
      </c>
      <c r="J26" s="204">
        <v>3886318.0016069682</v>
      </c>
      <c r="K26" s="27"/>
    </row>
    <row r="27" spans="2:11" ht="14.4" thickBot="1" x14ac:dyDescent="0.3">
      <c r="B27" s="28"/>
      <c r="C27" s="29"/>
      <c r="D27" s="29"/>
      <c r="E27" s="29"/>
      <c r="F27" s="29"/>
      <c r="G27" s="29"/>
      <c r="H27" s="29"/>
      <c r="I27" s="29"/>
      <c r="J27" s="29"/>
      <c r="K27" s="3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sheetPr>
  <dimension ref="B4:K24"/>
  <sheetViews>
    <sheetView showGridLines="0" zoomScaleNormal="100" workbookViewId="0"/>
  </sheetViews>
  <sheetFormatPr defaultRowHeight="13.8" x14ac:dyDescent="0.25"/>
  <cols>
    <col min="3" max="3" width="26" bestFit="1" customWidth="1"/>
    <col min="4" max="10" width="12.3984375" customWidth="1"/>
  </cols>
  <sheetData>
    <row r="4" spans="2:11" ht="14.4" thickBot="1" x14ac:dyDescent="0.3"/>
    <row r="5" spans="2:11" x14ac:dyDescent="0.25">
      <c r="B5" s="23"/>
      <c r="C5" s="24"/>
      <c r="D5" s="24"/>
      <c r="E5" s="24"/>
      <c r="F5" s="24"/>
      <c r="G5" s="24"/>
      <c r="H5" s="24"/>
      <c r="I5" s="24"/>
      <c r="J5" s="24"/>
      <c r="K5" s="25"/>
    </row>
    <row r="6" spans="2:11" x14ac:dyDescent="0.25">
      <c r="B6" s="26"/>
      <c r="C6" s="22"/>
      <c r="D6" s="33" t="s">
        <v>90</v>
      </c>
      <c r="E6" s="31"/>
      <c r="F6" s="31"/>
      <c r="G6" s="31"/>
      <c r="H6" s="31"/>
      <c r="I6" s="31"/>
      <c r="J6" s="31"/>
      <c r="K6" s="27"/>
    </row>
    <row r="7" spans="2:11" x14ac:dyDescent="0.25">
      <c r="B7" s="26"/>
      <c r="C7" s="22"/>
      <c r="D7" s="34" t="s">
        <v>88</v>
      </c>
      <c r="E7" s="31"/>
      <c r="F7" s="31"/>
      <c r="G7" s="31"/>
      <c r="H7" s="31"/>
      <c r="I7" s="31"/>
      <c r="J7" s="31"/>
      <c r="K7" s="27"/>
    </row>
    <row r="8" spans="2:11" x14ac:dyDescent="0.25">
      <c r="B8" s="26"/>
      <c r="C8" s="22"/>
      <c r="D8" s="22"/>
      <c r="E8" s="22"/>
      <c r="F8" s="22"/>
      <c r="G8" s="22"/>
      <c r="H8" s="22"/>
      <c r="I8" s="22"/>
      <c r="J8" s="22"/>
      <c r="K8" s="27"/>
    </row>
    <row r="9" spans="2:11" x14ac:dyDescent="0.25">
      <c r="B9" s="26"/>
      <c r="C9" s="22"/>
      <c r="D9" s="22"/>
      <c r="E9" s="22"/>
      <c r="F9" s="22"/>
      <c r="G9" s="22"/>
      <c r="H9" s="22"/>
      <c r="I9" s="22"/>
      <c r="J9" s="22"/>
      <c r="K9" s="27"/>
    </row>
    <row r="10" spans="2:11" ht="14.4" thickBot="1" x14ac:dyDescent="0.3">
      <c r="B10" s="26"/>
      <c r="C10" s="22"/>
      <c r="D10" s="19">
        <v>2015</v>
      </c>
      <c r="E10" s="49">
        <v>2016</v>
      </c>
      <c r="F10" s="49">
        <v>2017</v>
      </c>
      <c r="G10" s="19">
        <v>2018</v>
      </c>
      <c r="H10" s="49">
        <v>2019</v>
      </c>
      <c r="I10" s="49">
        <v>2020</v>
      </c>
      <c r="J10" s="19">
        <v>2021</v>
      </c>
      <c r="K10" s="27"/>
    </row>
    <row r="11" spans="2:11" ht="14.4" thickBot="1" x14ac:dyDescent="0.3">
      <c r="B11" s="26"/>
      <c r="C11" s="41" t="s">
        <v>38</v>
      </c>
      <c r="D11" s="203">
        <v>13679086.802783772</v>
      </c>
      <c r="E11" s="203">
        <v>14168576.441903947</v>
      </c>
      <c r="F11" s="203">
        <v>14397116.561566301</v>
      </c>
      <c r="G11" s="203">
        <v>14408387.842848392</v>
      </c>
      <c r="H11" s="203">
        <v>14253019.391452514</v>
      </c>
      <c r="I11" s="203">
        <v>14143283.344757669</v>
      </c>
      <c r="J11" s="203">
        <v>14070820.092713866</v>
      </c>
      <c r="K11" s="27"/>
    </row>
    <row r="12" spans="2:11" ht="14.4" thickBot="1" x14ac:dyDescent="0.3">
      <c r="B12" s="26"/>
      <c r="C12" s="41" t="s">
        <v>39</v>
      </c>
      <c r="D12" s="203">
        <v>6259534.6556113148</v>
      </c>
      <c r="E12" s="203">
        <v>6102653.6866421588</v>
      </c>
      <c r="F12" s="203">
        <v>5968130.4132880578</v>
      </c>
      <c r="G12" s="203">
        <v>5826315.8686542707</v>
      </c>
      <c r="H12" s="203">
        <v>5695841.8958281418</v>
      </c>
      <c r="I12" s="203">
        <v>5617431.7537276093</v>
      </c>
      <c r="J12" s="203">
        <v>5546182.8173774956</v>
      </c>
      <c r="K12" s="27"/>
    </row>
    <row r="13" spans="2:11" ht="14.4" thickBot="1" x14ac:dyDescent="0.3">
      <c r="B13" s="26"/>
      <c r="C13" s="41" t="s">
        <v>40</v>
      </c>
      <c r="D13" s="203">
        <v>7784808.3427430457</v>
      </c>
      <c r="E13" s="203">
        <v>8260597.0836974978</v>
      </c>
      <c r="F13" s="203">
        <v>8482660.4624908399</v>
      </c>
      <c r="G13" s="203">
        <v>8982786.5491058454</v>
      </c>
      <c r="H13" s="203">
        <v>9796437.3900812827</v>
      </c>
      <c r="I13" s="203">
        <v>9702213.2262172718</v>
      </c>
      <c r="J13" s="203">
        <v>9660260.0626149848</v>
      </c>
      <c r="K13" s="27"/>
    </row>
    <row r="14" spans="2:11" x14ac:dyDescent="0.25">
      <c r="B14" s="26"/>
      <c r="C14" s="22"/>
      <c r="D14" s="22"/>
      <c r="E14" s="22"/>
      <c r="F14" s="22"/>
      <c r="G14" s="22"/>
      <c r="H14" s="22"/>
      <c r="I14" s="22"/>
      <c r="J14" s="22"/>
      <c r="K14" s="27"/>
    </row>
    <row r="15" spans="2:11" x14ac:dyDescent="0.25">
      <c r="B15" s="26"/>
      <c r="C15" s="22"/>
      <c r="D15" s="33" t="s">
        <v>89</v>
      </c>
      <c r="E15" s="31"/>
      <c r="F15" s="31"/>
      <c r="G15" s="31"/>
      <c r="H15" s="31"/>
      <c r="I15" s="31"/>
      <c r="J15" s="31"/>
      <c r="K15" s="27"/>
    </row>
    <row r="16" spans="2:11" x14ac:dyDescent="0.25">
      <c r="B16" s="26"/>
      <c r="C16" s="22"/>
      <c r="D16" s="34" t="s">
        <v>88</v>
      </c>
      <c r="E16" s="31"/>
      <c r="F16" s="31"/>
      <c r="G16" s="31"/>
      <c r="H16" s="31"/>
      <c r="I16" s="31"/>
      <c r="J16" s="31"/>
      <c r="K16" s="27"/>
    </row>
    <row r="17" spans="2:11" x14ac:dyDescent="0.25">
      <c r="B17" s="26"/>
      <c r="C17" s="22"/>
      <c r="D17" s="22"/>
      <c r="E17" s="22"/>
      <c r="F17" s="22"/>
      <c r="G17" s="22"/>
      <c r="H17" s="22"/>
      <c r="I17" s="22"/>
      <c r="J17" s="22"/>
      <c r="K17" s="27"/>
    </row>
    <row r="18" spans="2:11" x14ac:dyDescent="0.25">
      <c r="B18" s="26"/>
      <c r="C18" s="22"/>
      <c r="D18" s="22"/>
      <c r="E18" s="22"/>
      <c r="F18" s="22"/>
      <c r="G18" s="22"/>
      <c r="H18" s="22"/>
      <c r="I18" s="22"/>
      <c r="J18" s="22"/>
      <c r="K18" s="27"/>
    </row>
    <row r="19" spans="2:11" ht="14.4" thickBot="1" x14ac:dyDescent="0.3">
      <c r="B19" s="26"/>
      <c r="C19" s="22"/>
      <c r="D19" s="19">
        <v>2015</v>
      </c>
      <c r="E19" s="49">
        <v>2016</v>
      </c>
      <c r="F19" s="49">
        <v>2017</v>
      </c>
      <c r="G19" s="19">
        <v>2018</v>
      </c>
      <c r="H19" s="49">
        <v>2019</v>
      </c>
      <c r="I19" s="49">
        <v>2020</v>
      </c>
      <c r="J19" s="19">
        <v>2021</v>
      </c>
      <c r="K19" s="27"/>
    </row>
    <row r="20" spans="2:11" ht="14.4" thickBot="1" x14ac:dyDescent="0.3">
      <c r="B20" s="26"/>
      <c r="C20" s="41" t="s">
        <v>38</v>
      </c>
      <c r="D20" s="203">
        <v>8098124.0389384562</v>
      </c>
      <c r="E20" s="203">
        <v>8481192.7983535919</v>
      </c>
      <c r="F20" s="203">
        <v>8650794.1956035532</v>
      </c>
      <c r="G20" s="203">
        <v>8656042.9681736678</v>
      </c>
      <c r="H20" s="203">
        <v>8547743.4520721938</v>
      </c>
      <c r="I20" s="203">
        <v>8482154.8997874539</v>
      </c>
      <c r="J20" s="203">
        <v>8441570.4811533559</v>
      </c>
      <c r="K20" s="27"/>
    </row>
    <row r="21" spans="2:11" ht="14.4" thickBot="1" x14ac:dyDescent="0.3">
      <c r="B21" s="26"/>
      <c r="C21" s="41" t="s">
        <v>39</v>
      </c>
      <c r="D21" s="203">
        <v>2622383.8298794911</v>
      </c>
      <c r="E21" s="203">
        <v>2543021.2246958916</v>
      </c>
      <c r="F21" s="203">
        <v>2476063.2612059992</v>
      </c>
      <c r="G21" s="203">
        <v>2409119.8790420699</v>
      </c>
      <c r="H21" s="203">
        <v>2352740.6267172089</v>
      </c>
      <c r="I21" s="203">
        <v>2324623.7130447538</v>
      </c>
      <c r="J21" s="203">
        <v>2300781.0915919025</v>
      </c>
      <c r="K21" s="27"/>
    </row>
    <row r="22" spans="2:11" ht="14.4" thickBot="1" x14ac:dyDescent="0.3">
      <c r="B22" s="26"/>
      <c r="C22" s="41" t="s">
        <v>40</v>
      </c>
      <c r="D22" s="203">
        <v>4117793.0597760086</v>
      </c>
      <c r="E22" s="203">
        <v>4340189.4015391273</v>
      </c>
      <c r="F22" s="203">
        <v>4486972.9800921781</v>
      </c>
      <c r="G22" s="203">
        <v>4788218.2051537698</v>
      </c>
      <c r="H22" s="203">
        <v>5253005.146317889</v>
      </c>
      <c r="I22" s="203">
        <v>5201354.8515011733</v>
      </c>
      <c r="J22" s="203">
        <v>5178622.9804491531</v>
      </c>
      <c r="K22" s="27"/>
    </row>
    <row r="23" spans="2:11" x14ac:dyDescent="0.25">
      <c r="B23" s="26"/>
      <c r="C23" s="22"/>
      <c r="D23" s="22"/>
      <c r="E23" s="22"/>
      <c r="F23" s="22"/>
      <c r="G23" s="22"/>
      <c r="H23" s="22"/>
      <c r="I23" s="22"/>
      <c r="J23" s="22"/>
      <c r="K23" s="27"/>
    </row>
    <row r="24" spans="2:11" ht="14.4" thickBot="1" x14ac:dyDescent="0.3">
      <c r="B24" s="28"/>
      <c r="C24" s="29"/>
      <c r="D24" s="29"/>
      <c r="E24" s="29"/>
      <c r="F24" s="29"/>
      <c r="G24" s="29"/>
      <c r="H24" s="29"/>
      <c r="I24" s="29"/>
      <c r="J24" s="29"/>
      <c r="K24"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ReadMe</vt:lpstr>
      <vt:lpstr>Ambient Linear</vt:lpstr>
      <vt:lpstr>High Low Bay HIGH</vt:lpstr>
      <vt:lpstr>High Low Bay LOW</vt:lpstr>
      <vt:lpstr>General Purpose</vt:lpstr>
      <vt:lpstr>Building Exterior HIGH</vt:lpstr>
      <vt:lpstr>Building Exterior LOW</vt:lpstr>
      <vt:lpstr>Downlight Large</vt:lpstr>
      <vt:lpstr>Street and Roadway HIGH</vt:lpstr>
      <vt:lpstr>Street and Roadway LOW</vt:lpstr>
      <vt:lpstr>Parking Lot</vt:lpstr>
      <vt:lpstr>Savings Table 1</vt:lpstr>
      <vt:lpstr>Savings Table 2</vt:lpstr>
      <vt:lpstr>Savings Table 3</vt:lpstr>
      <vt:lpstr>Sales Table 1</vt:lpstr>
      <vt:lpstr>Sales Table 2</vt:lpstr>
      <vt:lpstr>Sales Table 3</vt:lpstr>
      <vt:lpstr>Sales Table 4</vt:lpstr>
      <vt:lpstr>Sales Table 5</vt:lpstr>
      <vt:lpstr>Sales Table 6</vt:lpstr>
      <vt:lpstr>Stock Table 1</vt:lpstr>
      <vt:lpstr>Stock Table 2</vt:lpstr>
      <vt:lpstr>Stock Table 3</vt:lpstr>
      <vt:lpstr>Stock Table 4</vt:lpstr>
      <vt:lpstr>Stock Table 5</vt:lpstr>
      <vt:lpstr>Outflow Table 1</vt:lpstr>
      <vt:lpstr>Outflow 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CadeoAdmin</dc:creator>
  <cp:lastModifiedBy>Kate Bushman</cp:lastModifiedBy>
  <dcterms:created xsi:type="dcterms:W3CDTF">2022-02-14T07:13:07Z</dcterms:created>
  <dcterms:modified xsi:type="dcterms:W3CDTF">2022-07-08T23:24:47Z</dcterms:modified>
</cp:coreProperties>
</file>