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0" yWindow="0" windowWidth="25200" windowHeight="11550" tabRatio="951"/>
  </bookViews>
  <sheets>
    <sheet name="Title" sheetId="13" r:id="rId1"/>
    <sheet name="0120FY21-Program Plan View" sheetId="3" r:id="rId2"/>
    <sheet name="0120FY21-QBR Analysis" sheetId="4" r:id="rId3"/>
    <sheet name="0121FY21 - Summary POWER I.S." sheetId="5" r:id="rId4"/>
    <sheet name="0160FY21 - Detailed POWER I.S." sheetId="6" r:id="rId5"/>
    <sheet name="0064FY21 - POWER Rev by Product" sheetId="11" r:id="rId6"/>
    <sheet name="0123FY21 - Summary TRANS I.S." sheetId="7" r:id="rId7"/>
    <sheet name="0161FY21 - Detailed TRANS I.S." sheetId="8" r:id="rId8"/>
    <sheet name="0063FY21 - TRANS Rev by Product" sheetId="10" r:id="rId9"/>
    <sheet name="0027FY21 - Summary Capital Exp" sheetId="9" r:id="rId10"/>
    <sheet name="0067FY21 - Detailed Capital Exp" sheetId="12" r:id="rId11"/>
    <sheet name="Financial Disclosures" sheetId="15" r:id="rId12"/>
  </sheets>
  <externalReferences>
    <externalReference r:id="rId13"/>
  </externalReferences>
  <definedNames>
    <definedName name="_xlnm._FilterDatabase" localSheetId="4" hidden="1">'0160FY21 - Detailed POWER I.S.'!#REF!</definedName>
    <definedName name="PER">[1]Report!#REF!</definedName>
    <definedName name="_xlnm.Print_Area" localSheetId="9">'0027FY21 - Summary Capital Exp'!$A$1:$T$43</definedName>
    <definedName name="_xlnm.Print_Area" localSheetId="8">'0063FY21 - TRANS Rev by Product'!$A$1:$M$75</definedName>
    <definedName name="_xlnm.Print_Area" localSheetId="5">'0064FY21 - POWER Rev by Product'!$A$1:$N$52</definedName>
    <definedName name="_xlnm.Print_Area" localSheetId="10">'0067FY21 - Detailed Capital Exp'!$A$1:$T$120</definedName>
    <definedName name="_xlnm.Print_Area" localSheetId="2">'0120FY21-QBR Analysis'!$A$1:$N$58</definedName>
    <definedName name="_xlnm.Print_Area" localSheetId="3">'0121FY21 - Summary POWER I.S.'!$A$1:$P$61</definedName>
    <definedName name="_xlnm.Print_Area" localSheetId="6">'0123FY21 - Summary TRANS I.S.'!$A$1:$P$53</definedName>
    <definedName name="_xlnm.Print_Area" localSheetId="4">'0160FY21 - Detailed POWER I.S.'!$A$1:$P$148</definedName>
    <definedName name="_xlnm.Print_Area" localSheetId="7">'0161FY21 - Detailed TRANS I.S.'!$A$1:$T$127</definedName>
    <definedName name="Z_08A3EC0C_BD9E_4BCB_AAAB_6352018E3DAE_.wvu.Cols" localSheetId="9" hidden="1">'0027FY21 - Summary Capital Exp'!#REF!,'0027FY21 - Summary Capital Exp'!#REF!,'0027FY21 - Summary Capital Exp'!#REF!,'0027FY21 - Summary Capital Exp'!#REF!,'0027FY21 - Summary Capital Exp'!#REF!</definedName>
    <definedName name="Z_08A3EC0C_BD9E_4BCB_AAAB_6352018E3DAE_.wvu.PrintArea" localSheetId="9" hidden="1">'0027FY21 - Summary Capital Exp'!#REF!</definedName>
    <definedName name="Z_08A3EC0C_BD9E_4BCB_AAAB_6352018E3DAE_.wvu.PrintTitles" localSheetId="9" hidden="1">'0027FY21 - Summary Capital Exp'!#REF!</definedName>
    <definedName name="Z_08A3EC0C_BD9E_4BCB_AAAB_6352018E3DAE_.wvu.Rows" localSheetId="9" hidden="1">'0027FY21 - Summary Capital Exp'!#REF!,'0027FY21 - Summary Capital Exp'!#REF!,'0027FY21 - Summary Capital Exp'!#REF!,'0027FY21 - Summary Capital Exp'!#REF!,'0027FY21 - Summary Capital Exp'!#REF!,'0027FY21 - Summary Capital Exp'!#REF!,'0027FY21 - Summary Capital Exp'!#REF!,'0027FY21 - Summary Capital Exp'!#REF!,'0027FY21 - Summary Capital Exp'!#REF!</definedName>
    <definedName name="Z_12BD4343_00BC_484A_9AFD_B9AB7DBF1B9A_.wvu.Cols" localSheetId="6" hidden="1">'0123FY21 - Summary TRANS I.S.'!#REF!,'0123FY21 - Summary TRANS I.S.'!#REF!,'0123FY21 - Summary TRANS I.S.'!#REF!</definedName>
    <definedName name="Z_12BD4343_00BC_484A_9AFD_B9AB7DBF1B9A_.wvu.PrintArea" localSheetId="6" hidden="1">'0123FY21 - Summary TRANS I.S.'!#REF!</definedName>
    <definedName name="Z_12BD4343_00BC_484A_9AFD_B9AB7DBF1B9A_.wvu.PrintTitles" localSheetId="6" hidden="1">'0123FY21 - Summary TRANS I.S.'!#REF!</definedName>
    <definedName name="Z_12BD4343_00BC_484A_9AFD_B9AB7DBF1B9A_.wvu.Rows" localSheetId="6" hidden="1">'0123FY21 - Summary TRANS I.S.'!#REF!,'0123FY21 - Summary TRANS I.S.'!#REF!,'0123FY21 - Summary TRANS I.S.'!#REF!,'0123FY21 - Summary TRANS I.S.'!#REF!,'0123FY21 - Summary TRANS I.S.'!#REF!,'0123FY21 - Summary TRANS I.S.'!#REF!,'0123FY21 - Summary TRANS I.S.'!#REF!,'0123FY21 - Summary TRANS I.S.'!#REF!</definedName>
    <definedName name="Z_44CA5C9D_74B2_4F66_BACC_84A8E4B3C069_.wvu.Cols" localSheetId="4" hidden="1">'0160FY21 - Detailed POWER I.S.'!#REF!,'0160FY21 - Detailed POWER I.S.'!#REF!,'0160FY21 - Detailed POWER I.S.'!#REF!,'0160FY21 - Detailed POWER I.S.'!#REF!,'0160FY21 - Detailed POWER I.S.'!#REF!,'0160FY21 - Detailed POWER I.S.'!#REF!,'0160FY21 - Detailed POWER I.S.'!#REF!</definedName>
    <definedName name="Z_44CA5C9D_74B2_4F66_BACC_84A8E4B3C069_.wvu.PrintArea" localSheetId="4" hidden="1">'0160FY21 - Detailed POWER I.S.'!#REF!</definedName>
    <definedName name="Z_44CA5C9D_74B2_4F66_BACC_84A8E4B3C069_.wvu.PrintTitles" localSheetId="4" hidden="1">'0160FY21 - Detailed POWER I.S.'!$A:$G,'0160FY21 - Detailed POWER I.S.'!#REF!</definedName>
    <definedName name="Z_44CA5C9D_74B2_4F66_BACC_84A8E4B3C069_.wvu.Rows" localSheetId="4" hidden="1">'0160FY21 - Detailed POWER I.S.'!#REF!,'0160FY21 - Detailed POWER I.S.'!#REF!,'0160FY21 - Detailed POWER I.S.'!#REF!,'0160FY21 - Detailed POWER I.S.'!#REF!,'0160FY21 - Detailed POWER I.S.'!#REF!,'0160FY21 - Detailed POWER I.S.'!#REF!</definedName>
    <definedName name="Z_474F74BC_8364_4FDF_96CD_8A1422DC0244_.wvu.Cols" localSheetId="7" hidden="1">'0161FY21 - Detailed TRANS I.S.'!#REF!,'0161FY21 - Detailed TRANS I.S.'!#REF!,'0161FY21 - Detailed TRANS I.S.'!#REF!,'0161FY21 - Detailed TRANS I.S.'!#REF!,'0161FY21 - Detailed TRANS I.S.'!#REF!,'0161FY21 - Detailed TRANS I.S.'!#REF!</definedName>
    <definedName name="Z_474F74BC_8364_4FDF_96CD_8A1422DC0244_.wvu.PrintArea" localSheetId="7" hidden="1">'0161FY21 - Detailed TRANS I.S.'!#REF!</definedName>
    <definedName name="Z_474F74BC_8364_4FDF_96CD_8A1422DC0244_.wvu.PrintTitles" localSheetId="7" hidden="1">'0161FY21 - Detailed TRANS I.S.'!#REF!</definedName>
    <definedName name="Z_474F74BC_8364_4FDF_96CD_8A1422DC0244_.wvu.Rows" localSheetId="7" hidden="1">'0161FY21 - Detailed TRANS I.S.'!#REF!,'0161FY21 - Detailed TRANS I.S.'!#REF!,'0161FY21 - Detailed TRANS I.S.'!#REF!,'0161FY21 - Detailed TRANS I.S.'!#REF!</definedName>
    <definedName name="Z_5E736483_21EB_4C96_A602_09219422D58A_.wvu.Cols" localSheetId="9" hidden="1">'0027FY21 - Summary Capital Exp'!#REF!,'0027FY21 - Summary Capital Exp'!#REF!,'0027FY21 - Summary Capital Exp'!#REF!,'0027FY21 - Summary Capital Exp'!#REF!,'0027FY21 - Summary Capital Exp'!#REF!,'0027FY21 - Summary Capital Exp'!#REF!,'0027FY21 - Summary Capital Exp'!#REF!</definedName>
    <definedName name="Z_5E736483_21EB_4C96_A602_09219422D58A_.wvu.PrintArea" localSheetId="9" hidden="1">'0027FY21 - Summary Capital Exp'!#REF!</definedName>
    <definedName name="Z_5E736483_21EB_4C96_A602_09219422D58A_.wvu.PrintTitles" localSheetId="9" hidden="1">'0027FY21 - Summary Capital Exp'!#REF!</definedName>
    <definedName name="Z_5E736483_21EB_4C96_A602_09219422D58A_.wvu.Rows" localSheetId="9" hidden="1">'0027FY21 - Summary Capital Exp'!#REF!,'0027FY21 - Summary Capital Exp'!#REF!,'0027FY21 - Summary Capital Exp'!#REF!,'0027FY21 - Summary Capital Exp'!#REF!,'0027FY21 - Summary Capital Exp'!#REF!,'0027FY21 - Summary Capital Exp'!#REF!,'0027FY21 - Summary Capital Exp'!#REF!,'0027FY21 - Summary Capital Exp'!#REF!,'0027FY21 - Summary Capital Exp'!#REF!</definedName>
    <definedName name="Z_674AF010_7845_4758_8AFD_2ADF5BE7F081_.wvu.Cols" localSheetId="7" hidden="1">'0161FY21 - Detailed TRANS I.S.'!#REF!,'0161FY21 - Detailed TRANS I.S.'!#REF!,'0161FY21 - Detailed TRANS I.S.'!#REF!,'0161FY21 - Detailed TRANS I.S.'!#REF!</definedName>
    <definedName name="Z_674AF010_7845_4758_8AFD_2ADF5BE7F081_.wvu.PrintArea" localSheetId="7" hidden="1">'0161FY21 - Detailed TRANS I.S.'!#REF!</definedName>
    <definedName name="Z_674AF010_7845_4758_8AFD_2ADF5BE7F081_.wvu.PrintTitles" localSheetId="7" hidden="1">'0161FY21 - Detailed TRANS I.S.'!#REF!</definedName>
    <definedName name="Z_674AF010_7845_4758_8AFD_2ADF5BE7F081_.wvu.Rows" localSheetId="7" hidden="1">'0161FY21 - Detailed TRANS I.S.'!#REF!,'0161FY21 - Detailed TRANS I.S.'!#REF!,'0161FY21 - Detailed TRANS I.S.'!#REF!,'0161FY21 - Detailed TRANS I.S.'!#REF!</definedName>
    <definedName name="Z_8FC3F8B6_F40D_43D2_A2E0_50EF84519F0E_.wvu.Cols" localSheetId="6" hidden="1">'0123FY21 - Summary TRANS I.S.'!#REF!,'0123FY21 - Summary TRANS I.S.'!#REF!,'0123FY21 - Summary TRANS I.S.'!#REF!</definedName>
    <definedName name="Z_8FC3F8B6_F40D_43D2_A2E0_50EF84519F0E_.wvu.PrintArea" localSheetId="6" hidden="1">'0123FY21 - Summary TRANS I.S.'!#REF!</definedName>
    <definedName name="Z_8FC3F8B6_F40D_43D2_A2E0_50EF84519F0E_.wvu.PrintTitles" localSheetId="6" hidden="1">'0123FY21 - Summary TRANS I.S.'!#REF!</definedName>
    <definedName name="Z_8FC3F8B6_F40D_43D2_A2E0_50EF84519F0E_.wvu.Rows" localSheetId="6" hidden="1">'0123FY21 - Summary TRANS I.S.'!#REF!,'0123FY21 - Summary TRANS I.S.'!#REF!,'0123FY21 - Summary TRANS I.S.'!#REF!,'0123FY21 - Summary TRANS I.S.'!#REF!,'0123FY21 - Summary TRANS I.S.'!#REF!,'0123FY21 - Summary TRANS I.S.'!#REF!,'0123FY21 - Summary TRANS I.S.'!#REF!,'0123FY21 - Summary TRANS I.S.'!#REF!</definedName>
    <definedName name="Z_B8FB269F_5AA0_435C_92F0_EB3851487701_.wvu.Cols" localSheetId="4" hidden="1">'0160FY21 - Detailed POWER I.S.'!#REF!,'0160FY21 - Detailed POWER I.S.'!#REF!,'0160FY21 - Detailed POWER I.S.'!#REF!</definedName>
    <definedName name="Z_B8FB269F_5AA0_435C_92F0_EB3851487701_.wvu.PrintArea" localSheetId="4" hidden="1">'0160FY21 - Detailed POWER I.S.'!#REF!</definedName>
    <definedName name="Z_B8FB269F_5AA0_435C_92F0_EB3851487701_.wvu.PrintTitles" localSheetId="4" hidden="1">'0160FY21 - Detailed POWER I.S.'!$A:$G,'0160FY21 - Detailed POWER I.S.'!#REF!</definedName>
    <definedName name="Z_B8FB269F_5AA0_435C_92F0_EB3851487701_.wvu.Rows" localSheetId="4" hidden="1">'0160FY21 - Detailed POWER I.S.'!#REF!,'0160FY21 - Detailed POWER I.S.'!#REF!,'0160FY21 - Detailed POWER I.S.'!#REF!,'0160FY21 - Detailed POWER I.S.'!#REF!,'0160FY21 - Detailed POWER I.S.'!#REF!,'0160FY21 - Detailed POWER I.S.'!#REF!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2" l="1"/>
  <c r="A14" i="12" s="1"/>
  <c r="A15" i="12" s="1"/>
  <c r="A16" i="12" s="1"/>
  <c r="A17" i="12" s="1"/>
  <c r="A18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2" i="12" s="1"/>
  <c r="A85" i="12" s="1"/>
  <c r="A86" i="12" s="1"/>
  <c r="A87" i="12" s="1"/>
  <c r="A88" i="12" s="1"/>
  <c r="A90" i="12" s="1"/>
  <c r="N50" i="4" l="1"/>
  <c r="N48" i="4"/>
  <c r="N46" i="4"/>
  <c r="N45" i="4"/>
  <c r="N44" i="4"/>
  <c r="N43" i="4"/>
  <c r="N42" i="4"/>
  <c r="N39" i="4"/>
  <c r="N37" i="4"/>
  <c r="N35" i="4"/>
  <c r="N34" i="4"/>
  <c r="N33" i="4"/>
  <c r="N32" i="4"/>
  <c r="N31" i="4"/>
  <c r="N30" i="4"/>
  <c r="N29" i="4"/>
  <c r="N25" i="4"/>
  <c r="N24" i="4"/>
  <c r="N23" i="4"/>
  <c r="N22" i="4"/>
  <c r="N21" i="4"/>
  <c r="N20" i="4"/>
  <c r="N19" i="4"/>
  <c r="N15" i="4"/>
  <c r="N14" i="4"/>
  <c r="N13" i="4"/>
  <c r="N12" i="4"/>
  <c r="N11" i="4"/>
</calcChain>
</file>

<file path=xl/comments1.xml><?xml version="1.0" encoding="utf-8"?>
<comments xmlns="http://schemas.openxmlformats.org/spreadsheetml/2006/main">
  <authors>
    <author>Author</author>
  </authors>
  <commentList>
    <comment ref="P87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R87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S87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</commentList>
</comments>
</file>

<file path=xl/sharedStrings.xml><?xml version="1.0" encoding="utf-8"?>
<sst xmlns="http://schemas.openxmlformats.org/spreadsheetml/2006/main" count="907" uniqueCount="447">
  <si>
    <t>FCRPS Summary Statement of Revenues and Expenses</t>
  </si>
  <si>
    <t>Data Source: PFMS</t>
  </si>
  <si>
    <t>Requesting BL:  Corporate Business Unit</t>
  </si>
  <si>
    <t>Program Plan View</t>
  </si>
  <si>
    <t>Unit of measure:  $ Thousands</t>
  </si>
  <si>
    <t xml:space="preserve">% of Year Elapsed = </t>
  </si>
  <si>
    <t>A</t>
  </si>
  <si>
    <t>B</t>
  </si>
  <si>
    <r>
      <t xml:space="preserve">              D </t>
    </r>
    <r>
      <rPr>
        <sz val="8"/>
        <rFont val="Arial"/>
        <family val="2"/>
      </rPr>
      <t>&lt;Note 1</t>
    </r>
  </si>
  <si>
    <t>E</t>
  </si>
  <si>
    <t>FY 2020</t>
  </si>
  <si>
    <t>Actuals</t>
  </si>
  <si>
    <t>Rate Case</t>
  </si>
  <si>
    <t>SOY Budget</t>
  </si>
  <si>
    <t>Actuals:
FYTD</t>
  </si>
  <si>
    <t>Operating Revenues</t>
  </si>
  <si>
    <t>Gross Sales (excluding bookout adjustment)</t>
  </si>
  <si>
    <t>Bookout adjustment to Sales</t>
  </si>
  <si>
    <t>Other Revenues</t>
  </si>
  <si>
    <t>U.S. Treasury Credits</t>
  </si>
  <si>
    <t>Total Operating Revenues</t>
  </si>
  <si>
    <t>Operating Expenses</t>
  </si>
  <si>
    <t>Integrated Program Review Programs</t>
  </si>
  <si>
    <t>Asset Management</t>
  </si>
  <si>
    <t>Operations</t>
  </si>
  <si>
    <t>Commercial Activities &lt;Note 2</t>
  </si>
  <si>
    <t>Enterprise Services G&amp;A</t>
  </si>
  <si>
    <t>Undistributed Reduction</t>
  </si>
  <si>
    <t>Non-Integrated Program Review Programs</t>
  </si>
  <si>
    <t>Operations &lt;Note 2</t>
  </si>
  <si>
    <t>Non-Federal Debt Service</t>
  </si>
  <si>
    <t>Depreciation, Amortization &amp; Accretion</t>
  </si>
  <si>
    <t>Total Operating Expenses</t>
  </si>
  <si>
    <t>Net Operating Revenues (Expenses)</t>
  </si>
  <si>
    <t>Interest expense and other income, net</t>
  </si>
  <si>
    <t>Interest Expense</t>
  </si>
  <si>
    <t>AFUDC</t>
  </si>
  <si>
    <t>Interest Income</t>
  </si>
  <si>
    <t>Other income, net</t>
  </si>
  <si>
    <t>Total interest expense and other income, net</t>
  </si>
  <si>
    <t>Total Expenses</t>
  </si>
  <si>
    <t>Net Revenues (Expenses)</t>
  </si>
  <si>
    <t>&lt;1</t>
  </si>
  <si>
    <t xml:space="preserve">Although the forecasts in this report are presented as point estimates, BPA operates a hydro-based system that encounters much uncertainty regarding water supply and wholesale market prices. </t>
  </si>
  <si>
    <t xml:space="preserve">These uncertainties, among other factors, may result in large range swings +/- impacting the final results in revenues, expenses, and cash reserves. </t>
  </si>
  <si>
    <t>&lt;2</t>
  </si>
  <si>
    <t xml:space="preserve">The consolidated FCRPS Statement reduces reported Revenues and Expenses where between business line transactions occur, the most significant of which are for Transmission Acquisition and </t>
  </si>
  <si>
    <t>Ancillary Services.</t>
  </si>
  <si>
    <t>C</t>
  </si>
  <si>
    <t>Power Services Summary Statement of Revenues and Expenses</t>
  </si>
  <si>
    <t>Requesting BL:  POWER BUSINESS UNIT</t>
  </si>
  <si>
    <t>% of Year Elapsed =</t>
  </si>
  <si>
    <t>Bookout Adjustment to Sales</t>
  </si>
  <si>
    <t>Inter-Business Unit</t>
  </si>
  <si>
    <t xml:space="preserve">Operations </t>
  </si>
  <si>
    <t>Commercial Activities</t>
  </si>
  <si>
    <t xml:space="preserve">Operating Expenses </t>
  </si>
  <si>
    <t>Non-Federal Debt Service &lt;Note 2</t>
  </si>
  <si>
    <t>These uncertainties, among other factors, may result in large range swings +/- impacting the final results in revenues, expenses, and cash reserves.</t>
  </si>
  <si>
    <t>Power Services Detailed Statement of Revenues and Expenses</t>
  </si>
  <si>
    <t>Requesting BL: Power Business Unit</t>
  </si>
  <si>
    <t>Unit of Measure: $ Thousands</t>
  </si>
  <si>
    <r>
      <t xml:space="preserve">            D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&lt;Note 1</t>
    </r>
  </si>
  <si>
    <t>F</t>
  </si>
  <si>
    <t xml:space="preserve"> Actuals per Forecast</t>
  </si>
  <si>
    <t xml:space="preserve">Asset Management </t>
  </si>
  <si>
    <t>Asset Management Enterprise Services</t>
  </si>
  <si>
    <t>Bureau Of Reclamation</t>
  </si>
  <si>
    <t>Columbia Generating Station</t>
  </si>
  <si>
    <t>Corps Of Engineers</t>
  </si>
  <si>
    <t>Fish &amp; Wildlife</t>
  </si>
  <si>
    <t>Generation Proj Coordination</t>
  </si>
  <si>
    <t>Information Technology</t>
  </si>
  <si>
    <t>Lower Snake Hatcheries</t>
  </si>
  <si>
    <t>Power Internal Support (A)</t>
  </si>
  <si>
    <t>Sub-Total</t>
  </si>
  <si>
    <t>Operations Enterprise Services</t>
  </si>
  <si>
    <t>Conservation Infrastructure</t>
  </si>
  <si>
    <t>Conservation Support</t>
  </si>
  <si>
    <t>Low Income Weathrztn &amp; Tribal</t>
  </si>
  <si>
    <t>Market Transformation</t>
  </si>
  <si>
    <t>Operations (Scheduling)</t>
  </si>
  <si>
    <t>Operations Planning</t>
  </si>
  <si>
    <t>Planning Council</t>
  </si>
  <si>
    <t>Power Grid Mod Existing</t>
  </si>
  <si>
    <t>Power Grid Mod Incremental</t>
  </si>
  <si>
    <t>Power Grid Mod KSI Exp</t>
  </si>
  <si>
    <t xml:space="preserve">Power Internal Support </t>
  </si>
  <si>
    <t>Power R&amp;D</t>
  </si>
  <si>
    <t>Renewables</t>
  </si>
  <si>
    <t>Sales &amp; Support (O)</t>
  </si>
  <si>
    <t>Slice Implementation</t>
  </si>
  <si>
    <t>Commercial Activities Enterprise Services</t>
  </si>
  <si>
    <t>Conservation Purchases</t>
  </si>
  <si>
    <t>Conservation Support Comm</t>
  </si>
  <si>
    <t>Executive &amp; Administrative Services</t>
  </si>
  <si>
    <t>Sales &amp; Support</t>
  </si>
  <si>
    <t>Sales &amp; Support (C)</t>
  </si>
  <si>
    <t>Strategy, Finance &amp; Risk Mgmt</t>
  </si>
  <si>
    <t>Enterprise Services</t>
  </si>
  <si>
    <t>Additional Post-Retirement Contribution</t>
  </si>
  <si>
    <t>Sub-Total Integrated Program Review Operating Expenses</t>
  </si>
  <si>
    <t>Billing Credits Generation</t>
  </si>
  <si>
    <t>Clearwater Hatchery Generation</t>
  </si>
  <si>
    <t>Colville Generation Settlement</t>
  </si>
  <si>
    <t>Cowlitz Falls O&amp;M</t>
  </si>
  <si>
    <t>Trojan Decommissioning</t>
  </si>
  <si>
    <t>WNP-1,3&amp;4 O&amp;M</t>
  </si>
  <si>
    <t>3rd Party GTA Wheeling</t>
  </si>
  <si>
    <t>3rd Party Trans &amp; Ancillary Services</t>
  </si>
  <si>
    <t>New Resources Integrtn Wheeling</t>
  </si>
  <si>
    <t>PNCA Headwater Benefits</t>
  </si>
  <si>
    <t>Residential Exchange Program</t>
  </si>
  <si>
    <t>Augmentation Power Purchases</t>
  </si>
  <si>
    <t>Bookouts</t>
  </si>
  <si>
    <t>Energy Efficiency Development</t>
  </si>
  <si>
    <t>Generation Integration</t>
  </si>
  <si>
    <t>Legacy</t>
  </si>
  <si>
    <t>Other Power Purch(Short Term)</t>
  </si>
  <si>
    <t>PBL- Trans &amp; Ancillary Services</t>
  </si>
  <si>
    <t>Tier 2 Pwr Purchases-FY12Rates</t>
  </si>
  <si>
    <t>Bad Debt Expense</t>
  </si>
  <si>
    <t>Energy Northwest Debt Service</t>
  </si>
  <si>
    <t>Columbia Generating Station Debt Service</t>
  </si>
  <si>
    <t>WNP-1 Debt Service</t>
  </si>
  <si>
    <t>WNP-3 Debt Service</t>
  </si>
  <si>
    <t>Non-Energy Northwest Debt Service</t>
  </si>
  <si>
    <t>Cowlitz Falls Debt Service</t>
  </si>
  <si>
    <t>Northern Wasco Debt Service</t>
  </si>
  <si>
    <t>Non-Federal Debt Service Sub-Total</t>
  </si>
  <si>
    <t>Depreciation</t>
  </si>
  <si>
    <t>Amortization</t>
  </si>
  <si>
    <t>Accretion (CGS)</t>
  </si>
  <si>
    <t>Sub-Total Non-Integrated Program Review Operating Expenses</t>
  </si>
  <si>
    <t>Total Operating Expenses (IPR and Non-IPR)</t>
  </si>
  <si>
    <t>Federal Appropriation</t>
  </si>
  <si>
    <t>Capitalization Adjustment</t>
  </si>
  <si>
    <t>Borrowings from US Treasury</t>
  </si>
  <si>
    <t>Customer Prepaid Power Purchases</t>
  </si>
  <si>
    <t>Non Federal Interest Expense</t>
  </si>
  <si>
    <t>Although the forecasts in this report are presented as point estimates, BPA operates a hydro-based system that encounters much uncertainty regarding water supply and wholesale market prices. These uncertainties, among other factors, may result in large range swings +/- impacting the final results in revenues, expenses, and cash reserves.</t>
  </si>
  <si>
    <t>Transmission Services Summary Statement of Revenues and Expenses</t>
  </si>
  <si>
    <t>Requesting BL:  Transmission Business Unit</t>
  </si>
  <si>
    <t>D</t>
  </si>
  <si>
    <t>Sales</t>
  </si>
  <si>
    <t>Inter-Business Unit Revenues</t>
  </si>
  <si>
    <t>Depreciation &amp; Amortization</t>
  </si>
  <si>
    <t xml:space="preserve">Although the forecasts in this report are presented as point estimates, BPA operates a hydro-based system that encounters much uncertainty regarding water supply and wholesale market prices.  These </t>
  </si>
  <si>
    <t xml:space="preserve">uncertainties, among other factors, may result in large range swings +/- impacting the final results in revenues, expenses, and cash reserves.      </t>
  </si>
  <si>
    <t>Transmission Services Detailed Statement of Revenues and Expenses</t>
  </si>
  <si>
    <r>
      <t xml:space="preserve">           D </t>
    </r>
    <r>
      <rPr>
        <sz val="8"/>
        <rFont val="Arial"/>
        <family val="2"/>
      </rPr>
      <t>&lt;Note 1</t>
    </r>
  </si>
  <si>
    <t>Actuals per Forecast</t>
  </si>
  <si>
    <t>Aircraft Services</t>
  </si>
  <si>
    <t>Asset Management Executive &amp; Administrative Services</t>
  </si>
  <si>
    <t>Capital to Expense Transfer</t>
  </si>
  <si>
    <t>Control Center Support</t>
  </si>
  <si>
    <t>Engineering Line Rating and Compliance</t>
  </si>
  <si>
    <t>Heavy Mobile Equipment Maintenance</t>
  </si>
  <si>
    <t>Joint Cost Maintenance</t>
  </si>
  <si>
    <t>KSI Asset Management Expense</t>
  </si>
  <si>
    <t>Logistics Services</t>
  </si>
  <si>
    <t>NERC / WECC Compliance</t>
  </si>
  <si>
    <t>Non-Electric Maintenance</t>
  </si>
  <si>
    <t>Pollution Prevention and Abatement</t>
  </si>
  <si>
    <t>Power System Control Maintenance</t>
  </si>
  <si>
    <t>Research and Development</t>
  </si>
  <si>
    <t>Row Maintenance</t>
  </si>
  <si>
    <t>Security Enhancements</t>
  </si>
  <si>
    <t>Substation Maintenance</t>
  </si>
  <si>
    <t>System Maintenance Management</t>
  </si>
  <si>
    <t>System Protection Control Maintenance</t>
  </si>
  <si>
    <t>Technical Training</t>
  </si>
  <si>
    <t>Transmission Line Maintenance</t>
  </si>
  <si>
    <t>TSD Planning and Analysis</t>
  </si>
  <si>
    <t>Vegetation Management</t>
  </si>
  <si>
    <t>Operations Executive &amp; Administrative Services</t>
  </si>
  <si>
    <t>Power System Dispatching</t>
  </si>
  <si>
    <t>Pre-Scheduling</t>
  </si>
  <si>
    <t>Real-Time Scheduling</t>
  </si>
  <si>
    <t>Scheduling After-the-Fact</t>
  </si>
  <si>
    <t>Scheduling Technical Support</t>
  </si>
  <si>
    <t>Strategic Integration</t>
  </si>
  <si>
    <t>Substation Operations</t>
  </si>
  <si>
    <t>Transmission Grid Mod Existing</t>
  </si>
  <si>
    <t>Transmission Grid Mod Incremental</t>
  </si>
  <si>
    <t>Transmission System Operator</t>
  </si>
  <si>
    <t>Business Strategy and Assessment</t>
  </si>
  <si>
    <t>Commercial Activities Executive &amp; Administrative Services</t>
  </si>
  <si>
    <t>Contract Management</t>
  </si>
  <si>
    <t>General Transfer Agreements (Settlement)</t>
  </si>
  <si>
    <t>Leased Facilities</t>
  </si>
  <si>
    <t>Legal Support</t>
  </si>
  <si>
    <t>Non-BBL Ancillary Services</t>
  </si>
  <si>
    <t>Reliability Demand Response/Redispatch</t>
  </si>
  <si>
    <t>Reservations</t>
  </si>
  <si>
    <t>Transmission Billing</t>
  </si>
  <si>
    <t>Transmission Sales</t>
  </si>
  <si>
    <t>Transmission Services Internal General &amp; Administrative</t>
  </si>
  <si>
    <t>Enterprise Services G&amp;A (Excludes Direct Project Support)</t>
  </si>
  <si>
    <t>Ancillary Services Payments</t>
  </si>
  <si>
    <t>Other Payments to Power Services</t>
  </si>
  <si>
    <t>Station Services Payments</t>
  </si>
  <si>
    <t>External Reimbursable Services</t>
  </si>
  <si>
    <t>Internal Reimbursable Services</t>
  </si>
  <si>
    <t>Oversupply Displacement Costs</t>
  </si>
  <si>
    <t>Debt Service Reassignment</t>
  </si>
  <si>
    <t>Customer Advances</t>
  </si>
  <si>
    <t>Lease Financing</t>
  </si>
  <si>
    <t xml:space="preserve">Although the forecasts in this report are presented as point estimates, BPA operates a hydro-based system that encounters much uncertainty regarding water supply and wholesale market prices.  These uncertainties, among other factors, may result in large range swings +/- impacting the final results in revenues, expenses, and cash reserves. </t>
  </si>
  <si>
    <t>BPA Statement of Capital Expenditures</t>
  </si>
  <si>
    <t>Requesting BL: Corporate Business Unit</t>
  </si>
  <si>
    <t>Unit of Measure: $Thousands</t>
  </si>
  <si>
    <t>SOY
Budget</t>
  </si>
  <si>
    <t>Actuals /
SOY Budget</t>
  </si>
  <si>
    <t>Actuals /
Forecast</t>
  </si>
  <si>
    <t>Transmission Business Unit</t>
  </si>
  <si>
    <t>MAIN GRID</t>
  </si>
  <si>
    <t>AREA &amp; CUSTOMER SERVICE</t>
  </si>
  <si>
    <t>SYSTEM REPLACEMENTS</t>
  </si>
  <si>
    <t>UPGRADES &amp; ADDITIONS</t>
  </si>
  <si>
    <t>ENVIRONMENT CAPITAL</t>
  </si>
  <si>
    <t>PFIA</t>
  </si>
  <si>
    <t>MISC. PFIA PROJECTS</t>
  </si>
  <si>
    <t>GENERATOR INTERCONNECTION</t>
  </si>
  <si>
    <t>SPECTRUM RELOCATION</t>
  </si>
  <si>
    <t>CORPORATE CAPITAL INDIRECTS, undistributed</t>
  </si>
  <si>
    <t>TBL CAPITAL INDIRECTS, undistributed</t>
  </si>
  <si>
    <t>LAPSE FACTOR</t>
  </si>
  <si>
    <t>TOTAL Transmission Business Unit</t>
  </si>
  <si>
    <t>Power Business Unit</t>
  </si>
  <si>
    <t>POWER INFORMATION TECHNOLOGY</t>
  </si>
  <si>
    <t>TOTAL Power Business Unit</t>
  </si>
  <si>
    <t>Corporate Business Unit</t>
  </si>
  <si>
    <t>CORPORATE PROJECTS</t>
  </si>
  <si>
    <t>TOTAL Corporate Business Unit</t>
  </si>
  <si>
    <t>TOTAL</t>
  </si>
  <si>
    <t>BPA Capital Expenditures</t>
  </si>
  <si>
    <t>&lt; 1</t>
  </si>
  <si>
    <t>Excludes projects funded by federal appropriations.</t>
  </si>
  <si>
    <t>&lt; 2</t>
  </si>
  <si>
    <t>Amounts are reported as regulatory assets and not utility plant</t>
  </si>
  <si>
    <t>Transmission Services Revenue Detail by Product</t>
  </si>
  <si>
    <t>Requesting BL:  TRANSMISSION BUSINESS UNIT</t>
  </si>
  <si>
    <t>Transmission Services Operating Revenues</t>
  </si>
  <si>
    <t>NETWORK</t>
  </si>
  <si>
    <t>PTP - LONG TERM</t>
  </si>
  <si>
    <t>NETWORK INTEGRATION</t>
  </si>
  <si>
    <t>INTEGRATION OF RESOURCES</t>
  </si>
  <si>
    <t>FORMULA POWER TRANSMISSION</t>
  </si>
  <si>
    <t>PTP - SHORT TERM</t>
  </si>
  <si>
    <t>TOTAL: NETWORK</t>
  </si>
  <si>
    <t>ANCILLARY SERVICES</t>
  </si>
  <si>
    <t>SCHEDULING, SYSTEM CONTROL &amp; DISPATCH</t>
  </si>
  <si>
    <t>OPERATING RESERVES - SPIN &amp; SUPP</t>
  </si>
  <si>
    <t>VARIABLE RES BALANCING</t>
  </si>
  <si>
    <t>REGULATION &amp; FREQ RESPONSE</t>
  </si>
  <si>
    <t>ENERGY &amp; GENERATION IMBALANCE</t>
  </si>
  <si>
    <t>DISPATCHABLE RES BALANCING</t>
  </si>
  <si>
    <t>TOTAL: ANCILLARY SERVICES</t>
  </si>
  <si>
    <t>INTERTIE</t>
  </si>
  <si>
    <t>SOUTHERN INTERTIE LONG TERM</t>
  </si>
  <si>
    <t>SOUTHERN INTERTIE SHORT TERM</t>
  </si>
  <si>
    <t>MONTANA INTERTIE LONG TERM</t>
  </si>
  <si>
    <t>MONTANA INTERTIE SHORT TERM</t>
  </si>
  <si>
    <t>TOTAL: INTERTIE</t>
  </si>
  <si>
    <t>OTHER REVENUES &amp; CREDITS</t>
  </si>
  <si>
    <t>TOWNSEND-GARRISION TRANS</t>
  </si>
  <si>
    <t>GEN INTEGRATION - OTHER REV</t>
  </si>
  <si>
    <t>USE OF FACILITIES</t>
  </si>
  <si>
    <t>POWER FACTOR PENALTY</t>
  </si>
  <si>
    <t>NFP - DEPR PNW PSW INTERTIE</t>
  </si>
  <si>
    <t>AC - PNW PSW INTERTIE - OTH REV</t>
  </si>
  <si>
    <t>OPERATIONS &amp; MAINT - OTHER REV</t>
  </si>
  <si>
    <t>COE &amp; BOR PROJECT REV</t>
  </si>
  <si>
    <t>RESERVATION FEE - OTHER REV</t>
  </si>
  <si>
    <t>TRANSMISSION SHARE IRRIGATION</t>
  </si>
  <si>
    <t>LAND LEASES AND SALES</t>
  </si>
  <si>
    <t>OTHER LEASES REVENUE</t>
  </si>
  <si>
    <t>REMEDIAL ACTION - OTHER REV</t>
  </si>
  <si>
    <t>MISC SERVICES - LOSS-EXCH-AIR</t>
  </si>
  <si>
    <t>OVERSUPPLY</t>
  </si>
  <si>
    <t>FAILURE TO COMPLY - OTHER REV</t>
  </si>
  <si>
    <t>UNAUTHORIZED INCREASE - OTH REV</t>
  </si>
  <si>
    <t>OTHER REVENUE SOURCES</t>
  </si>
  <si>
    <t>TOTAL: OTHER REVENUES &amp; CREDITS</t>
  </si>
  <si>
    <t>FIBER &amp; PCS</t>
  </si>
  <si>
    <t>FIBER OTHER REVENUE</t>
  </si>
  <si>
    <t>WIRELESS/PCS - OTHER REVENUE</t>
  </si>
  <si>
    <t>WIRELESS/PCS - REIMBURSABLE REV</t>
  </si>
  <si>
    <t>FIBER OTHER REIMBURSABLE REV</t>
  </si>
  <si>
    <t>TOTAL: FIBER &amp; PCS</t>
  </si>
  <si>
    <t>REIMBURSABLE</t>
  </si>
  <si>
    <t>REIMBURSABLE - OTHER REVENUE</t>
  </si>
  <si>
    <t>ACCRUAL REIMBURSABLE</t>
  </si>
  <si>
    <t>TOTAL: REIMBURSABLE</t>
  </si>
  <si>
    <t>DELIVERY</t>
  </si>
  <si>
    <t>UTILITY DELIVERY CHARGES</t>
  </si>
  <si>
    <t>DSI DELIVERY</t>
  </si>
  <si>
    <t>TOTAL: DELIVERY</t>
  </si>
  <si>
    <t>TOTAL: Transmission Services Operating Revenues</t>
  </si>
  <si>
    <t>Power Services Detailed Statement of Revenues by Product</t>
  </si>
  <si>
    <t>Requesting BL: POWER BUSINESS UNIT</t>
  </si>
  <si>
    <t xml:space="preserve"> Actuals per Rate Case</t>
  </si>
  <si>
    <t>PF Tier 1 Revenues</t>
  </si>
  <si>
    <t>Load Following</t>
  </si>
  <si>
    <t>Composite</t>
  </si>
  <si>
    <t>Non-Slice</t>
  </si>
  <si>
    <t>Load Shaping</t>
  </si>
  <si>
    <t>Demand</t>
  </si>
  <si>
    <t>Discounts / Fees</t>
  </si>
  <si>
    <t>RSS / RSC</t>
  </si>
  <si>
    <t>REP Refund</t>
  </si>
  <si>
    <t>Other</t>
  </si>
  <si>
    <t>Sub-Total: Load Following</t>
  </si>
  <si>
    <t>Block</t>
  </si>
  <si>
    <t>Sub-Total: Block</t>
  </si>
  <si>
    <t>Slice</t>
  </si>
  <si>
    <t>Sub-Total: Slice</t>
  </si>
  <si>
    <t>PF Tier 2 Revenues</t>
  </si>
  <si>
    <t>NR Revenues</t>
  </si>
  <si>
    <t>IP Revenues</t>
  </si>
  <si>
    <t>FPS Revenues</t>
  </si>
  <si>
    <t>Requesting BL: CORPORATE BUSINESS UNIT</t>
  </si>
  <si>
    <t>WEST OF CASCADES NORTH TRANS A</t>
  </si>
  <si>
    <t>MISC. MAIN GRID PROJECTS</t>
  </si>
  <si>
    <t>SEATTLE TO PORTLAND TRANS AREA</t>
  </si>
  <si>
    <t>TOTAL MAIN GRID</t>
  </si>
  <si>
    <t>SOUTHERN IDAHO NW WYOMING AREA</t>
  </si>
  <si>
    <t>MISC. AREA &amp; CUSTOMER SERVICE</t>
  </si>
  <si>
    <t>LONGVIEW AREA</t>
  </si>
  <si>
    <t>NW MONTANA AREA</t>
  </si>
  <si>
    <t>CENTRAL OREGON AREA</t>
  </si>
  <si>
    <t>CENTRALIA-CHEHALIS AREA</t>
  </si>
  <si>
    <t>DE MOSS-FOSSIL AREA</t>
  </si>
  <si>
    <t>EUGENE AREA</t>
  </si>
  <si>
    <t>HOOD RIVER-THE DALLES AREA</t>
  </si>
  <si>
    <t>MID-COLUMBIA AREA</t>
  </si>
  <si>
    <t>NORTH IDAHO AREA</t>
  </si>
  <si>
    <t>NORTH OREGON COAST AREA</t>
  </si>
  <si>
    <t>OKANOGAN AREA</t>
  </si>
  <si>
    <t>OLYMPIC PENINSULA AREA</t>
  </si>
  <si>
    <t>PORTLAND AREA</t>
  </si>
  <si>
    <t>SALEM-ALBANY AREA</t>
  </si>
  <si>
    <t>SEATTLE-TACOMA-OLYMPIA AREA</t>
  </si>
  <si>
    <t>SOUTH OREGON COAST AREA</t>
  </si>
  <si>
    <t>SW WASHINGTON COAST AREA</t>
  </si>
  <si>
    <t>SPOKANE-COLVILLE-BOUNDARY AREA</t>
  </si>
  <si>
    <t>TRI-CITIES SERVICE AREA</t>
  </si>
  <si>
    <t>VANCOUVER AREA</t>
  </si>
  <si>
    <t>TOTAL AREA &amp; CUSTOMER SERVICE</t>
  </si>
  <si>
    <t>Transmission Business Unit   (Continued)</t>
  </si>
  <si>
    <t>TEAP - TOOLS</t>
  </si>
  <si>
    <t>TEAP - EQUIPMENT</t>
  </si>
  <si>
    <t>SPC - SUSTAIN</t>
  </si>
  <si>
    <t>PSC - SUSTAIN</t>
  </si>
  <si>
    <t>SUB DC - SUSTAIN</t>
  </si>
  <si>
    <t>SUB AC - SUSTAIN</t>
  </si>
  <si>
    <t>LINES STEEL - SUSTAIN</t>
  </si>
  <si>
    <t>LINES WOOD POLES - SUSTAIN</t>
  </si>
  <si>
    <t>SYSTEM TELECOM - SUSTAIN</t>
  </si>
  <si>
    <t>MISC. REPLACEMENT PROJECTS</t>
  </si>
  <si>
    <t>MISC FACILITIES- NON-ELECTRIC</t>
  </si>
  <si>
    <t>SECURITY ENHANCEMENTS</t>
  </si>
  <si>
    <t>ACCESS ROADS</t>
  </si>
  <si>
    <t>CC SYSTEM INFRASTRUCTURE</t>
  </si>
  <si>
    <t>LAND RIGHTS - SUSTAIN</t>
  </si>
  <si>
    <t>LINE - RATINGS PROGRAM</t>
  </si>
  <si>
    <t>TOTAL SYSTEM REPLACEMENTS</t>
  </si>
  <si>
    <t>IT PROJECTS FOR TRANSMISSION</t>
  </si>
  <si>
    <t>SUB AC - UPGRADES &amp; ADDITIONS</t>
  </si>
  <si>
    <t>LINE - UPGRADES &amp; ADDITIONS</t>
  </si>
  <si>
    <t>CONTROL CENTERS-UPGRADE &amp; ADD</t>
  </si>
  <si>
    <t>SYSTEM TELECOM - UPGRADE &amp; ADD</t>
  </si>
  <si>
    <t>MISC. UPGRADES AND ADDITIONS</t>
  </si>
  <si>
    <t>FACILITIES NON-ELECTRIC EXPAND</t>
  </si>
  <si>
    <t>TOTAL UPGRADES &amp; ADDITIONS</t>
  </si>
  <si>
    <t>MISC. ENVIRONMENT PROJECTS</t>
  </si>
  <si>
    <t>TOTAL ENVIRONMENT CAPITAL</t>
  </si>
  <si>
    <t>F&amp;W Enterprise Services G&amp;A (Excludes Direct Project Support)</t>
  </si>
  <si>
    <t>CAPITAL DIRECT</t>
  </si>
  <si>
    <t>TOTAL PFIA</t>
  </si>
  <si>
    <t>CAPITAL INDIRECT</t>
  </si>
  <si>
    <r>
      <t xml:space="preserve">Sub-Total </t>
    </r>
    <r>
      <rPr>
        <b/>
        <sz val="14"/>
        <color indexed="1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</si>
  <si>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</t>
    </r>
    <r>
      <rPr>
        <b/>
        <sz val="14"/>
        <color indexed="10"/>
        <rFont val="Arial"/>
        <family val="2"/>
      </rPr>
      <t>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</si>
  <si>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</si>
  <si>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Non-Integrated Program Review</t>
    </r>
    <r>
      <rPr>
        <b/>
        <sz val="14"/>
        <rFont val="Arial"/>
        <family val="2"/>
      </rPr>
      <t xml:space="preserve"> Operating Expenses</t>
    </r>
  </si>
  <si>
    <r>
      <t xml:space="preserve">Total </t>
    </r>
    <r>
      <rPr>
        <b/>
        <sz val="14"/>
        <rFont val="Arial"/>
        <family val="2"/>
      </rPr>
      <t>Operating Expenses</t>
    </r>
  </si>
  <si>
    <r>
      <t>Total</t>
    </r>
    <r>
      <rPr>
        <b/>
        <sz val="14"/>
        <rFont val="Arial"/>
        <family val="2"/>
      </rPr>
      <t xml:space="preserve"> Expenses</t>
    </r>
  </si>
  <si>
    <r>
      <t>Non-Federal Debt Service</t>
    </r>
    <r>
      <rPr>
        <sz val="14"/>
        <color indexed="8"/>
        <rFont val="Arial"/>
        <family val="2"/>
      </rPr>
      <t xml:space="preserve"> </t>
    </r>
    <r>
      <rPr>
        <sz val="14"/>
        <rFont val="Arial"/>
        <family val="2"/>
      </rPr>
      <t>&lt;Note 2</t>
    </r>
  </si>
  <si>
    <r>
      <t xml:space="preserve">Sub-Total </t>
    </r>
    <r>
      <rPr>
        <b/>
        <sz val="12"/>
        <color indexed="10"/>
        <rFont val="Arial"/>
        <family val="2"/>
      </rPr>
      <t>Integrated Program Review</t>
    </r>
    <r>
      <rPr>
        <b/>
        <sz val="12"/>
        <rFont val="Arial"/>
        <family val="2"/>
      </rPr>
      <t xml:space="preserve"> Operating Expenses</t>
    </r>
  </si>
  <si>
    <r>
      <t xml:space="preserve">Sub-Total </t>
    </r>
    <r>
      <rPr>
        <b/>
        <sz val="12"/>
        <color indexed="10"/>
        <rFont val="Arial"/>
        <family val="2"/>
      </rPr>
      <t>Non-Integrated Program Review</t>
    </r>
    <r>
      <rPr>
        <b/>
        <sz val="12"/>
        <rFont val="Arial"/>
        <family val="2"/>
      </rPr>
      <t xml:space="preserve"> Operating Expenses</t>
    </r>
  </si>
  <si>
    <r>
      <t xml:space="preserve">BUREAU OF RECLAMATION  </t>
    </r>
    <r>
      <rPr>
        <i/>
        <sz val="14"/>
        <rFont val="Arial"/>
        <family val="2"/>
      </rPr>
      <t>&lt;Note 1</t>
    </r>
  </si>
  <si>
    <r>
      <t xml:space="preserve">CORPS OF ENGINEERS  </t>
    </r>
    <r>
      <rPr>
        <i/>
        <sz val="14"/>
        <rFont val="Arial"/>
        <family val="2"/>
      </rPr>
      <t>&lt;Note 1</t>
    </r>
  </si>
  <si>
    <r>
      <t xml:space="preserve">FISH &amp; WILDLIFE  </t>
    </r>
    <r>
      <rPr>
        <i/>
        <sz val="14"/>
        <rFont val="Arial"/>
        <family val="2"/>
      </rPr>
      <t>&lt;Note 2</t>
    </r>
  </si>
  <si>
    <t>MONTANA TO NW TRANS AREA</t>
  </si>
  <si>
    <t>Report ID: 0120FY21</t>
  </si>
  <si>
    <t>FY 2021</t>
  </si>
  <si>
    <t>Report ID: 0121FY21</t>
  </si>
  <si>
    <t>Report ID: 0160FY21</t>
  </si>
  <si>
    <t>KSI Asset Management Exp</t>
  </si>
  <si>
    <t>Distributed Energy Resources</t>
  </si>
  <si>
    <t>Telemetering/Equip Replacement</t>
  </si>
  <si>
    <t>KSI Business Info Syst Exp</t>
  </si>
  <si>
    <t>Idaho Falls Bulb Turbine</t>
  </si>
  <si>
    <t>Wauna</t>
  </si>
  <si>
    <t>DSI Monetized Power Sale</t>
  </si>
  <si>
    <t>Conservation Debt Service</t>
  </si>
  <si>
    <t>In FY20 and forward, balances will be reflected in interest expense and amortization line items of the income statement.</t>
  </si>
  <si>
    <t>Report ID: 0064FY21</t>
  </si>
  <si>
    <t>Report ID: 0123FY21</t>
  </si>
  <si>
    <t>Report ID: 0161FY21</t>
  </si>
  <si>
    <t>Report ID: 0063FY21</t>
  </si>
  <si>
    <t>Report ID: 0027FY21</t>
  </si>
  <si>
    <t>POWER NON-IT</t>
  </si>
  <si>
    <t>Report ID: 0067FY21</t>
  </si>
  <si>
    <t>PUGET SOUND TRANS AREA</t>
  </si>
  <si>
    <t>Unaudited</t>
  </si>
  <si>
    <t xml:space="preserve"> Unaudited</t>
  </si>
  <si>
    <t>TRI-CITIES AREA</t>
  </si>
  <si>
    <t>WALLA WALLA AREA</t>
  </si>
  <si>
    <t>Q3 Forecast</t>
  </si>
  <si>
    <r>
      <t xml:space="preserve">Other Income, Expenses &amp; Adjustments </t>
    </r>
    <r>
      <rPr>
        <sz val="12"/>
        <color rgb="FFFF0000"/>
        <rFont val="Arial"/>
        <family val="2"/>
      </rPr>
      <t>(IPR O&amp;M)</t>
    </r>
  </si>
  <si>
    <r>
      <t xml:space="preserve">Other Income, Expenses &amp; Adjustments </t>
    </r>
    <r>
      <rPr>
        <sz val="12"/>
        <color rgb="FFFF0000"/>
        <rFont val="Arial"/>
        <family val="2"/>
      </rPr>
      <t>(Non-IPR O&amp;M)</t>
    </r>
  </si>
  <si>
    <r>
      <t xml:space="preserve">Other Income, Expenses, Adjustments </t>
    </r>
    <r>
      <rPr>
        <b/>
        <sz val="14"/>
        <color rgb="FFFF0000"/>
        <rFont val="Arial"/>
        <family val="2"/>
      </rPr>
      <t>(IPR O&amp;M)</t>
    </r>
  </si>
  <si>
    <t>Spokane Generation Settlement</t>
  </si>
  <si>
    <r>
      <t xml:space="preserve">Other Income, Expenses, Adjustments </t>
    </r>
    <r>
      <rPr>
        <b/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</si>
  <si>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</si>
  <si>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</si>
  <si>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b/>
        <sz val="12"/>
        <color rgb="FFFF0000"/>
        <rFont val="Arial"/>
        <family val="2"/>
      </rPr>
      <t>(IPR O&amp;M)</t>
    </r>
  </si>
  <si>
    <r>
      <t>Other Income, Expenses and Adjustments</t>
    </r>
    <r>
      <rPr>
        <b/>
        <sz val="12"/>
        <color rgb="FFFF0000"/>
        <rFont val="Arial"/>
        <family val="2"/>
      </rPr>
      <t xml:space="preserve"> (Non-IPR O&amp;M)</t>
    </r>
  </si>
  <si>
    <t>AIRCRAFT - HELICOPTER</t>
  </si>
  <si>
    <t>September 2021 QUARTERLY FINANCIAL PACKAGE</t>
  </si>
  <si>
    <t>Run Date/Run Time: November 01,2021/ 08:38</t>
  </si>
  <si>
    <t>Through the Month Ended September 30, 2021</t>
  </si>
  <si>
    <t>QBR Analysis: FCRPS</t>
  </si>
  <si>
    <t>FYTD Actuals -
Rate Case</t>
  </si>
  <si>
    <t>Run Date/Time: November 01,2021 / 08:35</t>
  </si>
  <si>
    <t>Run Date/Time: November 01,2021 / 08:33</t>
  </si>
  <si>
    <t>Run Date/Time: November 01, 2021 / 08:36</t>
  </si>
  <si>
    <t>Run Date/Time: November 01,2021 / 08:41</t>
  </si>
  <si>
    <t xml:space="preserve">Environmental Policy and Planning </t>
  </si>
  <si>
    <t xml:space="preserve">Technical Operations </t>
  </si>
  <si>
    <t>Run Date/Time: November 01,2021 / 08:36</t>
  </si>
  <si>
    <t>Run Date/Time: November 01,2021 / 08:42</t>
  </si>
  <si>
    <t>FYTD Through the Month Ended September 30, 2021</t>
  </si>
  <si>
    <t>Run Date/Time: November 01,2021 / 08:39</t>
  </si>
  <si>
    <t>This BPA-approved financial information was made publicly available on November 19,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</si>
</sst>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_);\(#,###,\)"/>
    <numFmt numFmtId="165" formatCode="#,###,_);\(#,###,\);&quot;-  &quot;"/>
    <numFmt numFmtId="166" formatCode="#,###.0,,"/>
    <numFmt numFmtId="167" formatCode="&quot;$&quot;#,###,_);\(&quot;$&quot;#,###,\)"/>
    <numFmt numFmtId="168" formatCode="_(&quot;$&quot;* #,##0,_);_(&quot;$&quot;* \(#,##0,\);_(&quot;$&quot;* &quot;- &quot;_);_(@_)"/>
    <numFmt numFmtId="169" formatCode="#,###,,_);\(#,###,,\)"/>
  </numFmts>
  <fonts count="7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i/>
      <sz val="11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4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0"/>
      <name val="Arial"/>
      <family val="2"/>
    </font>
    <font>
      <b/>
      <sz val="12.5"/>
      <color rgb="FF003296"/>
      <name val="Arial"/>
      <family val="2"/>
    </font>
    <font>
      <sz val="14"/>
      <color indexed="8"/>
      <name val="Arial"/>
      <family val="2"/>
    </font>
    <font>
      <sz val="12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b/>
      <sz val="16"/>
      <color indexed="8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sz val="14"/>
      <color indexed="10"/>
      <name val="Arial"/>
      <family val="2"/>
    </font>
    <font>
      <sz val="14"/>
      <name val="Times New Roman"/>
      <family val="1"/>
    </font>
    <font>
      <u/>
      <sz val="7.25"/>
      <color indexed="12"/>
      <name val="Times New Roman"/>
      <family val="1"/>
    </font>
    <font>
      <u/>
      <sz val="16"/>
      <color indexed="12"/>
      <name val="Times New Roman"/>
      <family val="1"/>
    </font>
    <font>
      <sz val="12"/>
      <name val="Times New Roman"/>
      <family val="1"/>
    </font>
    <font>
      <b/>
      <sz val="12.5"/>
      <color indexed="8"/>
      <name val="Arial"/>
      <family val="2"/>
    </font>
    <font>
      <sz val="12.5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20"/>
      <color indexed="10"/>
      <name val="Arial"/>
      <family val="2"/>
    </font>
    <font>
      <u/>
      <sz val="14"/>
      <name val="Arial"/>
      <family val="2"/>
    </font>
    <font>
      <sz val="14"/>
      <color indexed="9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28"/>
      <color theme="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8">
    <xf numFmtId="0" fontId="0" fillId="0" borderId="0"/>
    <xf numFmtId="0" fontId="20" fillId="0" borderId="0"/>
    <xf numFmtId="0" fontId="17" fillId="0" borderId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9" fontId="17" fillId="0" borderId="0" applyFont="0" applyFill="0" applyBorder="0" applyAlignment="0" applyProtection="0"/>
    <xf numFmtId="0" fontId="17" fillId="0" borderId="0"/>
    <xf numFmtId="38" fontId="46" fillId="0" borderId="0"/>
    <xf numFmtId="0" fontId="17" fillId="0" borderId="0"/>
    <xf numFmtId="44" fontId="47" fillId="0" borderId="0" applyFont="0" applyFill="0" applyBorder="0" applyAlignment="0" applyProtection="0"/>
    <xf numFmtId="38" fontId="47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5" fillId="0" borderId="0"/>
    <xf numFmtId="9" fontId="52" fillId="0" borderId="0" applyFont="0" applyFill="0" applyBorder="0" applyAlignment="0" applyProtection="0"/>
    <xf numFmtId="0" fontId="67" fillId="0" borderId="0"/>
    <xf numFmtId="43" fontId="17" fillId="0" borderId="0" applyFont="0" applyFill="0" applyBorder="0" applyAlignment="0" applyProtection="0"/>
    <xf numFmtId="38" fontId="46" fillId="0" borderId="0"/>
  </cellStyleXfs>
  <cellXfs count="955">
    <xf numFmtId="0" fontId="0" fillId="0" borderId="0" xfId="0"/>
    <xf numFmtId="0" fontId="18" fillId="4" borderId="17" xfId="1" applyFont="1" applyFill="1" applyBorder="1" applyAlignment="1" applyProtection="1">
      <alignment horizontal="left"/>
    </xf>
    <xf numFmtId="0" fontId="10" fillId="4" borderId="17" xfId="1" applyFont="1" applyFill="1" applyBorder="1" applyAlignment="1" applyProtection="1">
      <alignment horizontal="left" wrapText="1"/>
    </xf>
    <xf numFmtId="0" fontId="18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18" fillId="0" borderId="3" xfId="1" applyFont="1" applyFill="1" applyBorder="1" applyAlignment="1" applyProtection="1">
      <alignment horizontal="left"/>
    </xf>
    <xf numFmtId="165" fontId="18" fillId="0" borderId="13" xfId="1" applyNumberFormat="1" applyFont="1" applyFill="1" applyBorder="1" applyAlignment="1" applyProtection="1">
      <alignment horizontal="right"/>
    </xf>
    <xf numFmtId="164" fontId="18" fillId="0" borderId="10" xfId="1" applyNumberFormat="1" applyFont="1" applyFill="1" applyBorder="1" applyAlignment="1" applyProtection="1">
      <alignment horizontal="right"/>
    </xf>
    <xf numFmtId="0" fontId="18" fillId="0" borderId="19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/>
    </xf>
    <xf numFmtId="164" fontId="1" fillId="0" borderId="0" xfId="2" applyNumberFormat="1" applyFont="1" applyFill="1" applyBorder="1"/>
    <xf numFmtId="0" fontId="17" fillId="0" borderId="0" xfId="2"/>
    <xf numFmtId="0" fontId="17" fillId="0" borderId="0" xfId="2" applyAlignment="1">
      <alignment horizontal="center"/>
    </xf>
    <xf numFmtId="0" fontId="16" fillId="0" borderId="0" xfId="2" applyFont="1" applyFill="1"/>
    <xf numFmtId="165" fontId="18" fillId="0" borderId="13" xfId="3" applyNumberFormat="1" applyFont="1" applyFill="1" applyBorder="1" applyAlignment="1" applyProtection="1">
      <alignment horizontal="right"/>
    </xf>
    <xf numFmtId="164" fontId="18" fillId="0" borderId="10" xfId="3" applyNumberFormat="1" applyFont="1" applyFill="1" applyBorder="1" applyAlignment="1" applyProtection="1">
      <alignment horizontal="right"/>
    </xf>
    <xf numFmtId="165" fontId="11" fillId="5" borderId="18" xfId="3" applyNumberFormat="1" applyFont="1" applyFill="1" applyBorder="1" applyAlignment="1" applyProtection="1">
      <alignment horizontal="right"/>
    </xf>
    <xf numFmtId="165" fontId="11" fillId="4" borderId="18" xfId="3" applyNumberFormat="1" applyFont="1" applyFill="1" applyBorder="1" applyAlignment="1" applyProtection="1">
      <alignment horizontal="right"/>
    </xf>
    <xf numFmtId="165" fontId="18" fillId="0" borderId="13" xfId="3" applyNumberFormat="1" applyFont="1" applyBorder="1" applyAlignment="1" applyProtection="1">
      <alignment horizontal="right"/>
    </xf>
    <xf numFmtId="165" fontId="17" fillId="0" borderId="0" xfId="2" applyNumberFormat="1"/>
    <xf numFmtId="165" fontId="16" fillId="0" borderId="0" xfId="2" applyNumberFormat="1" applyFont="1"/>
    <xf numFmtId="0" fontId="31" fillId="0" borderId="0" xfId="5" applyFill="1"/>
    <xf numFmtId="0" fontId="31" fillId="0" borderId="0" xfId="5"/>
    <xf numFmtId="0" fontId="31" fillId="0" borderId="0" xfId="5" applyAlignment="1">
      <alignment horizontal="center"/>
    </xf>
    <xf numFmtId="0" fontId="31" fillId="0" borderId="0" xfId="5" applyBorder="1"/>
    <xf numFmtId="0" fontId="16" fillId="0" borderId="0" xfId="5" applyFont="1" applyFill="1" applyBorder="1"/>
    <xf numFmtId="0" fontId="16" fillId="0" borderId="0" xfId="5" applyFont="1" applyFill="1"/>
    <xf numFmtId="164" fontId="18" fillId="0" borderId="0" xfId="3" applyNumberFormat="1" applyFont="1" applyFill="1" applyBorder="1" applyAlignment="1" applyProtection="1">
      <alignment horizontal="right"/>
    </xf>
    <xf numFmtId="165" fontId="31" fillId="0" borderId="0" xfId="5" applyNumberFormat="1"/>
    <xf numFmtId="165" fontId="16" fillId="0" borderId="0" xfId="5" applyNumberFormat="1" applyFont="1"/>
    <xf numFmtId="0" fontId="7" fillId="0" borderId="0" xfId="5" applyFont="1" applyAlignment="1">
      <alignment horizontal="center"/>
    </xf>
    <xf numFmtId="9" fontId="5" fillId="2" borderId="1" xfId="6" applyFont="1" applyFill="1" applyBorder="1" applyAlignment="1">
      <alignment horizontal="center"/>
    </xf>
    <xf numFmtId="165" fontId="5" fillId="2" borderId="7" xfId="6" applyNumberFormat="1" applyFont="1" applyFill="1" applyBorder="1" applyAlignment="1">
      <alignment horizontal="left"/>
    </xf>
    <xf numFmtId="9" fontId="5" fillId="2" borderId="8" xfId="6" applyFont="1" applyFill="1" applyBorder="1" applyAlignment="1">
      <alignment horizontal="center"/>
    </xf>
    <xf numFmtId="168" fontId="18" fillId="0" borderId="13" xfId="3" applyNumberFormat="1" applyFont="1" applyFill="1" applyBorder="1" applyAlignment="1" applyProtection="1"/>
    <xf numFmtId="165" fontId="11" fillId="4" borderId="18" xfId="3" applyNumberFormat="1" applyFont="1" applyFill="1" applyBorder="1" applyAlignment="1" applyProtection="1"/>
    <xf numFmtId="0" fontId="16" fillId="0" borderId="0" xfId="1" applyFont="1" applyFill="1" applyBorder="1" applyAlignment="1" applyProtection="1">
      <alignment horizontal="left" wrapText="1"/>
    </xf>
    <xf numFmtId="165" fontId="18" fillId="2" borderId="23" xfId="3" applyNumberFormat="1" applyFont="1" applyFill="1" applyBorder="1" applyAlignment="1" applyProtection="1">
      <alignment horizontal="right"/>
    </xf>
    <xf numFmtId="164" fontId="18" fillId="0" borderId="13" xfId="3" applyNumberFormat="1" applyFont="1" applyFill="1" applyBorder="1" applyAlignment="1" applyProtection="1">
      <alignment horizontal="right"/>
    </xf>
    <xf numFmtId="165" fontId="18" fillId="2" borderId="24" xfId="3" applyNumberFormat="1" applyFont="1" applyFill="1" applyBorder="1" applyAlignment="1" applyProtection="1">
      <alignment horizontal="right"/>
    </xf>
    <xf numFmtId="164" fontId="18" fillId="0" borderId="11" xfId="3" applyNumberFormat="1" applyFont="1" applyFill="1" applyBorder="1" applyAlignment="1" applyProtection="1">
      <alignment horizontal="right"/>
    </xf>
    <xf numFmtId="165" fontId="18" fillId="2" borderId="10" xfId="3" applyNumberFormat="1" applyFont="1" applyFill="1" applyBorder="1" applyAlignment="1" applyProtection="1">
      <alignment horizontal="right"/>
    </xf>
    <xf numFmtId="165" fontId="18" fillId="2" borderId="13" xfId="3" applyNumberFormat="1" applyFont="1" applyFill="1" applyBorder="1" applyAlignment="1" applyProtection="1">
      <alignment horizontal="right"/>
    </xf>
    <xf numFmtId="0" fontId="18" fillId="0" borderId="25" xfId="1" applyFont="1" applyFill="1" applyBorder="1" applyAlignment="1" applyProtection="1">
      <alignment horizontal="left"/>
    </xf>
    <xf numFmtId="165" fontId="18" fillId="2" borderId="26" xfId="3" applyNumberFormat="1" applyFont="1" applyFill="1" applyBorder="1" applyAlignment="1" applyProtection="1">
      <alignment horizontal="right"/>
    </xf>
    <xf numFmtId="165" fontId="18" fillId="2" borderId="27" xfId="3" applyNumberFormat="1" applyFont="1" applyFill="1" applyBorder="1" applyAlignment="1" applyProtection="1">
      <alignment horizontal="right"/>
    </xf>
    <xf numFmtId="9" fontId="5" fillId="0" borderId="1" xfId="6" applyFont="1" applyFill="1" applyBorder="1" applyAlignment="1">
      <alignment horizontal="right" indent="1"/>
    </xf>
    <xf numFmtId="165" fontId="31" fillId="0" borderId="0" xfId="5" applyNumberFormat="1" applyFill="1"/>
    <xf numFmtId="1" fontId="11" fillId="0" borderId="13" xfId="3" applyNumberFormat="1" applyFont="1" applyFill="1" applyBorder="1" applyAlignment="1" applyProtection="1">
      <alignment horizontal="right"/>
    </xf>
    <xf numFmtId="9" fontId="18" fillId="0" borderId="13" xfId="3" applyNumberFormat="1" applyFont="1" applyFill="1" applyBorder="1" applyAlignment="1" applyProtection="1">
      <alignment horizontal="right"/>
    </xf>
    <xf numFmtId="168" fontId="18" fillId="0" borderId="13" xfId="3" applyNumberFormat="1" applyFont="1" applyFill="1" applyBorder="1" applyAlignment="1" applyProtection="1">
      <alignment horizontal="right"/>
    </xf>
    <xf numFmtId="167" fontId="11" fillId="0" borderId="13" xfId="3" applyNumberFormat="1" applyFont="1" applyFill="1" applyBorder="1" applyAlignment="1" applyProtection="1">
      <alignment horizontal="right"/>
    </xf>
    <xf numFmtId="167" fontId="18" fillId="0" borderId="10" xfId="3" applyNumberFormat="1" applyFont="1" applyFill="1" applyBorder="1" applyAlignment="1" applyProtection="1">
      <alignment horizontal="right"/>
    </xf>
    <xf numFmtId="167" fontId="18" fillId="0" borderId="11" xfId="3" applyNumberFormat="1" applyFont="1" applyFill="1" applyBorder="1" applyAlignment="1" applyProtection="1">
      <alignment horizontal="right"/>
    </xf>
    <xf numFmtId="0" fontId="11" fillId="4" borderId="31" xfId="1" applyFont="1" applyFill="1" applyBorder="1" applyAlignment="1" applyProtection="1">
      <alignment horizontal="left"/>
    </xf>
    <xf numFmtId="0" fontId="10" fillId="4" borderId="31" xfId="1" applyFont="1" applyFill="1" applyBorder="1" applyAlignment="1" applyProtection="1">
      <alignment horizontal="left" wrapText="1"/>
    </xf>
    <xf numFmtId="165" fontId="22" fillId="4" borderId="32" xfId="3" applyNumberFormat="1" applyFont="1" applyFill="1" applyBorder="1" applyAlignment="1" applyProtection="1">
      <alignment horizontal="right"/>
    </xf>
    <xf numFmtId="167" fontId="22" fillId="0" borderId="13" xfId="3" applyNumberFormat="1" applyFont="1" applyFill="1" applyBorder="1" applyAlignment="1" applyProtection="1">
      <alignment horizontal="right"/>
    </xf>
    <xf numFmtId="167" fontId="22" fillId="0" borderId="10" xfId="3" applyNumberFormat="1" applyFont="1" applyFill="1" applyBorder="1" applyAlignment="1" applyProtection="1">
      <alignment horizontal="right"/>
    </xf>
    <xf numFmtId="167" fontId="22" fillId="0" borderId="11" xfId="3" applyNumberFormat="1" applyFont="1" applyFill="1" applyBorder="1" applyAlignment="1" applyProtection="1">
      <alignment horizontal="right"/>
    </xf>
    <xf numFmtId="9" fontId="22" fillId="4" borderId="32" xfId="3" applyNumberFormat="1" applyFont="1" applyFill="1" applyBorder="1" applyAlignment="1" applyProtection="1">
      <alignment horizontal="right"/>
    </xf>
    <xf numFmtId="0" fontId="25" fillId="0" borderId="0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left" wrapText="1"/>
    </xf>
    <xf numFmtId="165" fontId="18" fillId="0" borderId="33" xfId="3" applyNumberFormat="1" applyFont="1" applyFill="1" applyBorder="1" applyAlignment="1" applyProtection="1">
      <alignment horizontal="right"/>
    </xf>
    <xf numFmtId="0" fontId="11" fillId="0" borderId="16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right" wrapText="1"/>
    </xf>
    <xf numFmtId="164" fontId="18" fillId="0" borderId="34" xfId="3" applyNumberFormat="1" applyFont="1" applyFill="1" applyBorder="1" applyAlignment="1" applyProtection="1">
      <alignment horizontal="right"/>
    </xf>
    <xf numFmtId="9" fontId="18" fillId="0" borderId="35" xfId="3" applyNumberFormat="1" applyFont="1" applyFill="1" applyBorder="1" applyAlignment="1" applyProtection="1">
      <alignment horizontal="right"/>
    </xf>
    <xf numFmtId="164" fontId="18" fillId="0" borderId="11" xfId="1" applyNumberFormat="1" applyFont="1" applyFill="1" applyBorder="1" applyAlignment="1" applyProtection="1">
      <alignment horizontal="right"/>
    </xf>
    <xf numFmtId="9" fontId="18" fillId="0" borderId="13" xfId="1" applyNumberFormat="1" applyFont="1" applyFill="1" applyBorder="1" applyAlignment="1" applyProtection="1">
      <alignment horizontal="right"/>
    </xf>
    <xf numFmtId="0" fontId="11" fillId="0" borderId="36" xfId="1" applyFont="1" applyFill="1" applyBorder="1" applyAlignment="1" applyProtection="1">
      <alignment horizontal="left"/>
    </xf>
    <xf numFmtId="0" fontId="10" fillId="0" borderId="36" xfId="1" applyFont="1" applyFill="1" applyBorder="1" applyAlignment="1" applyProtection="1">
      <alignment horizontal="right" wrapText="1"/>
    </xf>
    <xf numFmtId="165" fontId="18" fillId="0" borderId="35" xfId="3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 applyProtection="1">
      <alignment horizontal="right" wrapText="1"/>
    </xf>
    <xf numFmtId="9" fontId="11" fillId="0" borderId="13" xfId="3" applyNumberFormat="1" applyFont="1" applyFill="1" applyBorder="1" applyAlignment="1" applyProtection="1">
      <alignment horizontal="right"/>
    </xf>
    <xf numFmtId="0" fontId="10" fillId="0" borderId="37" xfId="1" applyFont="1" applyFill="1" applyBorder="1" applyAlignment="1" applyProtection="1">
      <alignment horizontal="right" wrapText="1"/>
    </xf>
    <xf numFmtId="164" fontId="11" fillId="0" borderId="13" xfId="3" applyNumberFormat="1" applyFont="1" applyFill="1" applyBorder="1" applyAlignment="1" applyProtection="1">
      <alignment horizontal="right"/>
    </xf>
    <xf numFmtId="0" fontId="11" fillId="0" borderId="25" xfId="1" applyFont="1" applyFill="1" applyBorder="1" applyAlignment="1" applyProtection="1">
      <alignment horizontal="left"/>
    </xf>
    <xf numFmtId="165" fontId="11" fillId="0" borderId="13" xfId="1" applyNumberFormat="1" applyFont="1" applyFill="1" applyBorder="1" applyAlignment="1" applyProtection="1">
      <alignment horizontal="right"/>
    </xf>
    <xf numFmtId="164" fontId="11" fillId="0" borderId="10" xfId="1" applyNumberFormat="1" applyFont="1" applyFill="1" applyBorder="1" applyAlignment="1" applyProtection="1">
      <alignment horizontal="right"/>
    </xf>
    <xf numFmtId="164" fontId="11" fillId="0" borderId="11" xfId="1" applyNumberFormat="1" applyFont="1" applyFill="1" applyBorder="1" applyAlignment="1" applyProtection="1">
      <alignment horizontal="right"/>
    </xf>
    <xf numFmtId="9" fontId="11" fillId="0" borderId="13" xfId="1" applyNumberFormat="1" applyFont="1" applyFill="1" applyBorder="1" applyAlignment="1" applyProtection="1">
      <alignment horizontal="right"/>
    </xf>
    <xf numFmtId="0" fontId="18" fillId="0" borderId="16" xfId="1" applyFont="1" applyFill="1" applyBorder="1" applyAlignment="1" applyProtection="1">
      <alignment horizontal="left"/>
    </xf>
    <xf numFmtId="0" fontId="16" fillId="0" borderId="16" xfId="1" applyFont="1" applyFill="1" applyBorder="1" applyAlignment="1" applyProtection="1">
      <alignment horizontal="left" wrapText="1"/>
    </xf>
    <xf numFmtId="165" fontId="18" fillId="0" borderId="35" xfId="1" applyNumberFormat="1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/>
    <xf numFmtId="0" fontId="18" fillId="0" borderId="11" xfId="1" applyFont="1" applyFill="1" applyBorder="1" applyAlignment="1" applyProtection="1">
      <alignment horizontal="left"/>
    </xf>
    <xf numFmtId="1" fontId="11" fillId="0" borderId="35" xfId="3" applyNumberFormat="1" applyFont="1" applyFill="1" applyBorder="1" applyAlignment="1" applyProtection="1">
      <alignment horizontal="right"/>
    </xf>
    <xf numFmtId="164" fontId="18" fillId="0" borderId="38" xfId="3" applyNumberFormat="1" applyFont="1" applyFill="1" applyBorder="1" applyAlignment="1" applyProtection="1">
      <alignment horizontal="right"/>
    </xf>
    <xf numFmtId="164" fontId="18" fillId="0" borderId="37" xfId="3" applyNumberFormat="1" applyFont="1" applyFill="1" applyBorder="1" applyAlignment="1" applyProtection="1">
      <alignment horizontal="right"/>
    </xf>
    <xf numFmtId="165" fontId="43" fillId="0" borderId="13" xfId="3" applyNumberFormat="1" applyFont="1" applyFill="1" applyBorder="1" applyAlignment="1" applyProtection="1">
      <alignment horizontal="right"/>
    </xf>
    <xf numFmtId="164" fontId="43" fillId="0" borderId="10" xfId="3" applyNumberFormat="1" applyFont="1" applyFill="1" applyBorder="1" applyAlignment="1" applyProtection="1">
      <alignment horizontal="right"/>
    </xf>
    <xf numFmtId="165" fontId="43" fillId="0" borderId="13" xfId="1" applyNumberFormat="1" applyFont="1" applyFill="1" applyBorder="1" applyAlignment="1" applyProtection="1">
      <alignment horizontal="right"/>
    </xf>
    <xf numFmtId="164" fontId="43" fillId="0" borderId="10" xfId="1" applyNumberFormat="1" applyFont="1" applyFill="1" applyBorder="1" applyAlignment="1" applyProtection="1">
      <alignment horizontal="right"/>
    </xf>
    <xf numFmtId="9" fontId="11" fillId="0" borderId="35" xfId="3" applyNumberFormat="1" applyFont="1" applyFill="1" applyBorder="1" applyAlignment="1" applyProtection="1">
      <alignment horizontal="right"/>
    </xf>
    <xf numFmtId="165" fontId="43" fillId="0" borderId="35" xfId="1" applyNumberFormat="1" applyFont="1" applyFill="1" applyBorder="1" applyAlignment="1" applyProtection="1">
      <alignment horizontal="right"/>
    </xf>
    <xf numFmtId="164" fontId="43" fillId="0" borderId="38" xfId="1" applyNumberFormat="1" applyFont="1" applyFill="1" applyBorder="1" applyAlignment="1" applyProtection="1">
      <alignment horizontal="right"/>
    </xf>
    <xf numFmtId="164" fontId="18" fillId="0" borderId="37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 applyProtection="1">
      <alignment horizontal="left" wrapText="1"/>
    </xf>
    <xf numFmtId="165" fontId="18" fillId="0" borderId="33" xfId="1" applyNumberFormat="1" applyFont="1" applyFill="1" applyBorder="1" applyAlignment="1" applyProtection="1">
      <alignment horizontal="right"/>
    </xf>
    <xf numFmtId="165" fontId="43" fillId="0" borderId="33" xfId="1" applyNumberFormat="1" applyFont="1" applyFill="1" applyBorder="1" applyAlignment="1" applyProtection="1">
      <alignment horizontal="right"/>
    </xf>
    <xf numFmtId="0" fontId="11" fillId="0" borderId="31" xfId="1" applyFont="1" applyFill="1" applyBorder="1" applyAlignment="1" applyProtection="1">
      <alignment horizontal="left"/>
    </xf>
    <xf numFmtId="0" fontId="10" fillId="0" borderId="31" xfId="1" applyFont="1" applyFill="1" applyBorder="1" applyAlignment="1" applyProtection="1">
      <alignment horizontal="left" wrapText="1"/>
    </xf>
    <xf numFmtId="165" fontId="11" fillId="0" borderId="32" xfId="3" applyNumberFormat="1" applyFont="1" applyFill="1" applyBorder="1" applyAlignment="1" applyProtection="1">
      <alignment horizontal="right"/>
    </xf>
    <xf numFmtId="165" fontId="44" fillId="0" borderId="32" xfId="3" applyNumberFormat="1" applyFont="1" applyFill="1" applyBorder="1" applyAlignment="1" applyProtection="1">
      <alignment horizontal="right"/>
    </xf>
    <xf numFmtId="164" fontId="44" fillId="0" borderId="10" xfId="3" applyNumberFormat="1" applyFont="1" applyFill="1" applyBorder="1" applyAlignment="1" applyProtection="1">
      <alignment horizontal="right"/>
    </xf>
    <xf numFmtId="164" fontId="11" fillId="0" borderId="11" xfId="3" applyNumberFormat="1" applyFont="1" applyFill="1" applyBorder="1" applyAlignment="1" applyProtection="1">
      <alignment horizontal="right"/>
    </xf>
    <xf numFmtId="9" fontId="11" fillId="0" borderId="32" xfId="3" applyNumberFormat="1" applyFont="1" applyFill="1" applyBorder="1" applyAlignment="1" applyProtection="1">
      <alignment horizontal="right"/>
    </xf>
    <xf numFmtId="0" fontId="11" fillId="0" borderId="11" xfId="1" applyFont="1" applyFill="1" applyBorder="1" applyAlignment="1" applyProtection="1">
      <alignment horizontal="left"/>
    </xf>
    <xf numFmtId="164" fontId="7" fillId="0" borderId="0" xfId="8" applyNumberFormat="1" applyFont="1" applyFill="1" applyBorder="1" applyAlignment="1">
      <alignment horizontal="center"/>
    </xf>
    <xf numFmtId="38" fontId="46" fillId="0" borderId="0" xfId="8"/>
    <xf numFmtId="164" fontId="1" fillId="0" borderId="0" xfId="8" applyNumberFormat="1" applyFont="1" applyFill="1" applyBorder="1"/>
    <xf numFmtId="164" fontId="1" fillId="0" borderId="0" xfId="8" applyNumberFormat="1" applyFont="1" applyFill="1" applyBorder="1" applyAlignment="1"/>
    <xf numFmtId="164" fontId="3" fillId="0" borderId="0" xfId="8" applyNumberFormat="1" applyFont="1" applyFill="1" applyBorder="1"/>
    <xf numFmtId="164" fontId="1" fillId="0" borderId="0" xfId="8" applyNumberFormat="1" applyFont="1" applyBorder="1"/>
    <xf numFmtId="165" fontId="5" fillId="0" borderId="0" xfId="9" applyNumberFormat="1" applyFont="1" applyFill="1" applyBorder="1"/>
    <xf numFmtId="164" fontId="5" fillId="0" borderId="0" xfId="8" applyNumberFormat="1" applyFont="1" applyFill="1" applyBorder="1"/>
    <xf numFmtId="164" fontId="5" fillId="0" borderId="0" xfId="8" applyNumberFormat="1" applyFont="1" applyFill="1" applyBorder="1" applyAlignment="1">
      <alignment horizontal="left"/>
    </xf>
    <xf numFmtId="165" fontId="5" fillId="0" borderId="0" xfId="8" applyNumberFormat="1" applyFont="1" applyFill="1" applyBorder="1"/>
    <xf numFmtId="0" fontId="11" fillId="4" borderId="17" xfId="1" applyFont="1" applyFill="1" applyBorder="1" applyAlignment="1" applyProtection="1">
      <alignment horizontal="left"/>
    </xf>
    <xf numFmtId="38" fontId="46" fillId="0" borderId="0" xfId="8" applyAlignment="1">
      <alignment horizontal="left"/>
    </xf>
    <xf numFmtId="0" fontId="42" fillId="0" borderId="0" xfId="1" applyFont="1" applyFill="1" applyBorder="1" applyAlignment="1" applyProtection="1">
      <alignment horizontal="left"/>
    </xf>
    <xf numFmtId="164" fontId="4" fillId="0" borderId="0" xfId="11" applyNumberFormat="1" applyFont="1" applyFill="1" applyBorder="1"/>
    <xf numFmtId="164" fontId="36" fillId="0" borderId="0" xfId="11" applyNumberFormat="1" applyFont="1" applyFill="1" applyBorder="1"/>
    <xf numFmtId="164" fontId="1" fillId="0" borderId="0" xfId="11" applyNumberFormat="1" applyFont="1" applyFill="1" applyBorder="1" applyAlignment="1">
      <alignment horizontal="left"/>
    </xf>
    <xf numFmtId="38" fontId="47" fillId="0" borderId="0" xfId="11" applyFill="1"/>
    <xf numFmtId="164" fontId="1" fillId="0" borderId="0" xfId="11" applyNumberFormat="1" applyFont="1" applyFill="1" applyBorder="1"/>
    <xf numFmtId="164" fontId="1" fillId="0" borderId="0" xfId="11" applyNumberFormat="1" applyFont="1" applyFill="1" applyBorder="1" applyAlignment="1"/>
    <xf numFmtId="164" fontId="2" fillId="0" borderId="0" xfId="11" applyNumberFormat="1" applyFont="1" applyFill="1" applyBorder="1" applyAlignment="1">
      <alignment horizontal="left"/>
    </xf>
    <xf numFmtId="164" fontId="3" fillId="0" borderId="0" xfId="11" applyNumberFormat="1" applyFont="1" applyFill="1" applyBorder="1"/>
    <xf numFmtId="164" fontId="5" fillId="0" borderId="0" xfId="11" applyNumberFormat="1" applyFont="1" applyFill="1" applyBorder="1"/>
    <xf numFmtId="9" fontId="5" fillId="0" borderId="0" xfId="11" applyNumberFormat="1" applyFont="1" applyFill="1" applyBorder="1"/>
    <xf numFmtId="166" fontId="5" fillId="0" borderId="2" xfId="11" applyNumberFormat="1" applyFont="1" applyFill="1" applyBorder="1" applyAlignment="1">
      <alignment horizontal="left" indent="1"/>
    </xf>
    <xf numFmtId="166" fontId="5" fillId="0" borderId="3" xfId="11" applyNumberFormat="1" applyFont="1" applyFill="1" applyBorder="1" applyAlignment="1">
      <alignment horizontal="left"/>
    </xf>
    <xf numFmtId="164" fontId="5" fillId="0" borderId="3" xfId="11" applyNumberFormat="1" applyFont="1" applyFill="1" applyBorder="1" applyAlignment="1">
      <alignment horizontal="centerContinuous"/>
    </xf>
    <xf numFmtId="164" fontId="5" fillId="0" borderId="3" xfId="11" applyNumberFormat="1" applyFont="1" applyFill="1" applyBorder="1" applyAlignment="1">
      <alignment horizontal="left"/>
    </xf>
    <xf numFmtId="164" fontId="2" fillId="0" borderId="3" xfId="11" applyNumberFormat="1" applyFont="1" applyFill="1" applyBorder="1"/>
    <xf numFmtId="164" fontId="6" fillId="0" borderId="3" xfId="11" applyNumberFormat="1" applyFont="1" applyFill="1" applyBorder="1" applyAlignment="1">
      <alignment horizontal="center"/>
    </xf>
    <xf numFmtId="164" fontId="5" fillId="0" borderId="3" xfId="11" applyNumberFormat="1" applyFont="1" applyFill="1" applyBorder="1" applyAlignment="1">
      <alignment horizontal="center"/>
    </xf>
    <xf numFmtId="164" fontId="5" fillId="0" borderId="4" xfId="11" applyNumberFormat="1" applyFont="1" applyFill="1" applyBorder="1" applyAlignment="1">
      <alignment horizontal="right" indent="1"/>
    </xf>
    <xf numFmtId="38" fontId="47" fillId="0" borderId="0" xfId="11"/>
    <xf numFmtId="164" fontId="1" fillId="0" borderId="0" xfId="11" applyNumberFormat="1" applyFont="1" applyBorder="1"/>
    <xf numFmtId="164" fontId="5" fillId="0" borderId="5" xfId="11" applyNumberFormat="1" applyFont="1" applyFill="1" applyBorder="1" applyAlignment="1">
      <alignment horizontal="left" vertical="center" indent="1"/>
    </xf>
    <xf numFmtId="166" fontId="5" fillId="0" borderId="0" xfId="11" applyNumberFormat="1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centerContinuous"/>
    </xf>
    <xf numFmtId="164" fontId="5" fillId="0" borderId="0" xfId="11" applyNumberFormat="1" applyFont="1" applyFill="1" applyBorder="1" applyAlignment="1">
      <alignment horizontal="left"/>
    </xf>
    <xf numFmtId="164" fontId="2" fillId="0" borderId="0" xfId="11" applyNumberFormat="1" applyFont="1" applyFill="1" applyBorder="1"/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/>
    </xf>
    <xf numFmtId="164" fontId="5" fillId="0" borderId="1" xfId="11" applyNumberFormat="1" applyFont="1" applyFill="1" applyBorder="1" applyAlignment="1">
      <alignment horizontal="right" vertical="center" indent="1"/>
    </xf>
    <xf numFmtId="164" fontId="5" fillId="0" borderId="5" xfId="11" applyNumberFormat="1" applyFont="1" applyFill="1" applyBorder="1" applyAlignment="1">
      <alignment horizontal="left" indent="1"/>
    </xf>
    <xf numFmtId="164" fontId="7" fillId="0" borderId="0" xfId="11" applyNumberFormat="1" applyFont="1" applyFill="1" applyBorder="1"/>
    <xf numFmtId="164" fontId="7" fillId="0" borderId="0" xfId="11" applyNumberFormat="1" applyFont="1" applyFill="1" applyBorder="1" applyAlignment="1"/>
    <xf numFmtId="164" fontId="1" fillId="0" borderId="1" xfId="11" applyNumberFormat="1" applyFont="1" applyBorder="1"/>
    <xf numFmtId="164" fontId="1" fillId="0" borderId="6" xfId="11" applyNumberFormat="1" applyFont="1" applyBorder="1"/>
    <xf numFmtId="164" fontId="5" fillId="0" borderId="7" xfId="11" applyNumberFormat="1" applyFont="1" applyFill="1" applyBorder="1" applyAlignment="1">
      <alignment horizontal="left"/>
    </xf>
    <xf numFmtId="164" fontId="5" fillId="0" borderId="7" xfId="11" applyNumberFormat="1" applyFont="1" applyFill="1" applyBorder="1" applyAlignment="1">
      <alignment horizontal="center"/>
    </xf>
    <xf numFmtId="164" fontId="5" fillId="0" borderId="7" xfId="11" applyNumberFormat="1" applyFont="1" applyFill="1" applyBorder="1" applyAlignment="1">
      <alignment horizontal="right"/>
    </xf>
    <xf numFmtId="9" fontId="5" fillId="0" borderId="8" xfId="11" applyNumberFormat="1" applyFont="1" applyFill="1" applyBorder="1" applyAlignment="1">
      <alignment horizontal="center"/>
    </xf>
    <xf numFmtId="164" fontId="1" fillId="0" borderId="0" xfId="11" applyNumberFormat="1" applyFont="1" applyFill="1" applyBorder="1" applyAlignment="1">
      <alignment horizontal="center"/>
    </xf>
    <xf numFmtId="9" fontId="7" fillId="0" borderId="0" xfId="11" applyNumberFormat="1" applyFont="1" applyFill="1" applyBorder="1"/>
    <xf numFmtId="164" fontId="51" fillId="0" borderId="0" xfId="12" applyNumberFormat="1" applyFont="1" applyFill="1" applyBorder="1" applyAlignment="1" applyProtection="1">
      <alignment horizontal="left"/>
    </xf>
    <xf numFmtId="38" fontId="47" fillId="0" borderId="0" xfId="11" applyFill="1" applyBorder="1" applyAlignment="1"/>
    <xf numFmtId="38" fontId="47" fillId="0" borderId="0" xfId="11" applyBorder="1" applyAlignment="1"/>
    <xf numFmtId="164" fontId="5" fillId="0" borderId="9" xfId="11" applyNumberFormat="1" applyFont="1" applyFill="1" applyBorder="1" applyAlignment="1">
      <alignment horizontal="center"/>
    </xf>
    <xf numFmtId="164" fontId="5" fillId="0" borderId="9" xfId="11" applyNumberFormat="1" applyFont="1" applyFill="1" applyBorder="1" applyAlignment="1">
      <alignment horizontal="left"/>
    </xf>
    <xf numFmtId="164" fontId="5" fillId="0" borderId="13" xfId="11" applyNumberFormat="1" applyFont="1" applyFill="1" applyBorder="1" applyAlignment="1">
      <alignment horizontal="center"/>
    </xf>
    <xf numFmtId="164" fontId="5" fillId="3" borderId="9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 vertical="center" wrapText="1"/>
    </xf>
    <xf numFmtId="164" fontId="4" fillId="0" borderId="0" xfId="11" applyNumberFormat="1" applyFont="1" applyFill="1" applyBorder="1" applyAlignment="1">
      <alignment horizontal="left"/>
    </xf>
    <xf numFmtId="164" fontId="4" fillId="0" borderId="0" xfId="11" applyNumberFormat="1" applyFont="1" applyFill="1" applyBorder="1" applyAlignment="1"/>
    <xf numFmtId="164" fontId="21" fillId="0" borderId="0" xfId="11" applyNumberFormat="1" applyFont="1" applyFill="1" applyBorder="1"/>
    <xf numFmtId="164" fontId="5" fillId="3" borderId="9" xfId="11" applyNumberFormat="1" applyFont="1" applyFill="1" applyBorder="1" applyAlignment="1">
      <alignment horizontal="center" vertical="center" wrapText="1"/>
    </xf>
    <xf numFmtId="164" fontId="5" fillId="0" borderId="10" xfId="11" applyNumberFormat="1" applyFont="1" applyFill="1" applyBorder="1" applyAlignment="1">
      <alignment horizontal="center" vertical="center" wrapText="1"/>
    </xf>
    <xf numFmtId="164" fontId="5" fillId="0" borderId="14" xfId="11" applyNumberFormat="1" applyFont="1" applyFill="1" applyBorder="1" applyAlignment="1">
      <alignment horizontal="center" vertical="center" wrapText="1"/>
    </xf>
    <xf numFmtId="1" fontId="18" fillId="0" borderId="0" xfId="11" applyNumberFormat="1" applyFont="1" applyFill="1" applyBorder="1" applyAlignment="1">
      <alignment horizontal="center"/>
    </xf>
    <xf numFmtId="38" fontId="17" fillId="0" borderId="0" xfId="11" applyFont="1" applyFill="1" applyBorder="1" applyAlignment="1">
      <alignment horizontal="left"/>
    </xf>
    <xf numFmtId="164" fontId="15" fillId="0" borderId="0" xfId="11" applyNumberFormat="1" applyFont="1" applyFill="1" applyBorder="1" applyAlignment="1">
      <alignment horizontal="left"/>
    </xf>
    <xf numFmtId="164" fontId="7" fillId="0" borderId="0" xfId="11" applyNumberFormat="1" applyFont="1" applyFill="1" applyBorder="1" applyAlignment="1">
      <alignment horizontal="left"/>
    </xf>
    <xf numFmtId="165" fontId="18" fillId="0" borderId="42" xfId="4" applyNumberFormat="1" applyFont="1" applyBorder="1" applyAlignment="1" applyProtection="1">
      <alignment horizontal="right"/>
    </xf>
    <xf numFmtId="164" fontId="18" fillId="0" borderId="0" xfId="4" applyNumberFormat="1" applyFont="1" applyFill="1" applyBorder="1" applyAlignment="1" applyProtection="1">
      <alignment horizontal="right"/>
    </xf>
    <xf numFmtId="165" fontId="18" fillId="0" borderId="43" xfId="4" applyNumberFormat="1" applyFont="1" applyBorder="1" applyAlignment="1" applyProtection="1">
      <alignment horizontal="right"/>
    </xf>
    <xf numFmtId="164" fontId="18" fillId="0" borderId="13" xfId="4" applyNumberFormat="1" applyFont="1" applyFill="1" applyBorder="1" applyAlignment="1" applyProtection="1">
      <alignment horizontal="right"/>
    </xf>
    <xf numFmtId="167" fontId="18" fillId="0" borderId="0" xfId="4" applyNumberFormat="1" applyFont="1" applyFill="1" applyBorder="1" applyAlignment="1" applyProtection="1">
      <alignment horizontal="right"/>
    </xf>
    <xf numFmtId="38" fontId="5" fillId="0" borderId="0" xfId="11" applyFont="1" applyFill="1" applyBorder="1" applyProtection="1"/>
    <xf numFmtId="38" fontId="1" fillId="0" borderId="0" xfId="11" applyFont="1" applyFill="1" applyAlignment="1"/>
    <xf numFmtId="168" fontId="18" fillId="0" borderId="13" xfId="4" applyNumberFormat="1" applyFont="1" applyFill="1" applyBorder="1" applyAlignment="1" applyProtection="1">
      <alignment horizontal="right"/>
    </xf>
    <xf numFmtId="168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Fill="1" applyBorder="1" applyAlignment="1" applyProtection="1">
      <alignment horizontal="right"/>
    </xf>
    <xf numFmtId="165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Border="1" applyAlignment="1" applyProtection="1">
      <alignment horizontal="right"/>
    </xf>
    <xf numFmtId="165" fontId="18" fillId="0" borderId="10" xfId="4" applyNumberFormat="1" applyFont="1" applyBorder="1" applyAlignment="1" applyProtection="1">
      <alignment horizontal="right"/>
    </xf>
    <xf numFmtId="9" fontId="18" fillId="0" borderId="13" xfId="4" applyNumberFormat="1" applyFont="1" applyBorder="1" applyAlignment="1" applyProtection="1">
      <alignment horizontal="right"/>
    </xf>
    <xf numFmtId="1" fontId="11" fillId="0" borderId="0" xfId="11" applyNumberFormat="1" applyFont="1" applyFill="1" applyBorder="1" applyAlignment="1">
      <alignment horizontal="center"/>
    </xf>
    <xf numFmtId="38" fontId="8" fillId="0" borderId="0" xfId="11" applyFont="1" applyFill="1" applyBorder="1" applyAlignment="1">
      <alignment horizontal="left"/>
    </xf>
    <xf numFmtId="38" fontId="40" fillId="0" borderId="0" xfId="11" applyFont="1" applyAlignment="1">
      <alignment horizontal="left"/>
    </xf>
    <xf numFmtId="38" fontId="40" fillId="0" borderId="0" xfId="11" applyFont="1"/>
    <xf numFmtId="38" fontId="15" fillId="4" borderId="31" xfId="11" applyFont="1" applyFill="1" applyBorder="1" applyProtection="1"/>
    <xf numFmtId="38" fontId="5" fillId="4" borderId="31" xfId="11" applyFont="1" applyFill="1" applyBorder="1" applyProtection="1"/>
    <xf numFmtId="165" fontId="11" fillId="4" borderId="32" xfId="4" applyNumberFormat="1" applyFont="1" applyFill="1" applyBorder="1" applyAlignment="1" applyProtection="1">
      <alignment horizontal="right"/>
    </xf>
    <xf numFmtId="165" fontId="11" fillId="4" borderId="44" xfId="4" applyNumberFormat="1" applyFont="1" applyFill="1" applyBorder="1" applyAlignment="1" applyProtection="1">
      <alignment horizontal="right"/>
    </xf>
    <xf numFmtId="164" fontId="11" fillId="0" borderId="13" xfId="4" applyNumberFormat="1" applyFont="1" applyFill="1" applyBorder="1" applyAlignment="1" applyProtection="1">
      <alignment horizontal="right"/>
    </xf>
    <xf numFmtId="164" fontId="18" fillId="0" borderId="0" xfId="11" applyNumberFormat="1" applyFont="1" applyFill="1" applyBorder="1" applyAlignment="1">
      <alignment horizontal="right"/>
    </xf>
    <xf numFmtId="164" fontId="9" fillId="0" borderId="0" xfId="11" applyNumberFormat="1" applyFont="1" applyFill="1" applyBorder="1"/>
    <xf numFmtId="165" fontId="18" fillId="0" borderId="13" xfId="11" applyNumberFormat="1" applyFont="1" applyFill="1" applyBorder="1" applyAlignment="1">
      <alignment horizontal="right"/>
    </xf>
    <xf numFmtId="165" fontId="18" fillId="0" borderId="10" xfId="11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 applyProtection="1">
      <alignment horizontal="right"/>
    </xf>
    <xf numFmtId="1" fontId="18" fillId="0" borderId="0" xfId="0" applyNumberFormat="1" applyFont="1" applyFill="1" applyBorder="1" applyAlignment="1" applyProtection="1">
      <alignment horizontal="center"/>
    </xf>
    <xf numFmtId="38" fontId="17" fillId="0" borderId="0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/>
    <xf numFmtId="38" fontId="22" fillId="0" borderId="0" xfId="0" applyNumberFormat="1" applyFont="1" applyFill="1" applyBorder="1" applyAlignment="1" applyProtection="1">
      <alignment horizontal="left"/>
    </xf>
    <xf numFmtId="38" fontId="18" fillId="0" borderId="0" xfId="0" applyNumberFormat="1" applyFont="1" applyFill="1" applyBorder="1" applyAlignment="1" applyProtection="1">
      <alignment horizontal="left"/>
    </xf>
    <xf numFmtId="165" fontId="18" fillId="0" borderId="13" xfId="0" applyNumberFormat="1" applyFont="1" applyFill="1" applyBorder="1" applyAlignment="1" applyProtection="1">
      <alignment horizontal="right"/>
    </xf>
    <xf numFmtId="9" fontId="18" fillId="0" borderId="13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 applyProtection="1">
      <alignment horizontal="right"/>
    </xf>
    <xf numFmtId="164" fontId="18" fillId="0" borderId="13" xfId="0" applyNumberFormat="1" applyFont="1" applyFill="1" applyBorder="1" applyAlignment="1" applyProtection="1">
      <alignment horizontal="right"/>
    </xf>
    <xf numFmtId="38" fontId="7" fillId="0" borderId="0" xfId="11" applyFont="1"/>
    <xf numFmtId="38" fontId="2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/>
    </xf>
    <xf numFmtId="164" fontId="52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left"/>
    </xf>
    <xf numFmtId="0" fontId="53" fillId="0" borderId="0" xfId="0" applyNumberFormat="1" applyFont="1" applyFill="1" applyBorder="1" applyAlignment="1" applyProtection="1">
      <alignment horizontal="left"/>
    </xf>
    <xf numFmtId="38" fontId="54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left"/>
    </xf>
    <xf numFmtId="9" fontId="18" fillId="0" borderId="13" xfId="4" quotePrefix="1" applyNumberFormat="1" applyFont="1" applyFill="1" applyBorder="1" applyAlignment="1" applyProtection="1">
      <alignment horizontal="right"/>
    </xf>
    <xf numFmtId="38" fontId="47" fillId="0" borderId="0" xfId="11" applyBorder="1"/>
    <xf numFmtId="38" fontId="19" fillId="0" borderId="0" xfId="0" applyNumberFormat="1" applyFont="1" applyFill="1" applyBorder="1" applyAlignment="1" applyProtection="1"/>
    <xf numFmtId="164" fontId="54" fillId="0" borderId="0" xfId="0" applyNumberFormat="1" applyFont="1" applyFill="1" applyBorder="1" applyAlignment="1" applyProtection="1"/>
    <xf numFmtId="38" fontId="5" fillId="0" borderId="36" xfId="0" applyNumberFormat="1" applyFont="1" applyFill="1" applyBorder="1" applyAlignment="1" applyProtection="1"/>
    <xf numFmtId="0" fontId="11" fillId="0" borderId="36" xfId="0" applyNumberFormat="1" applyFont="1" applyFill="1" applyBorder="1" applyAlignment="1" applyProtection="1">
      <alignment horizontal="left"/>
    </xf>
    <xf numFmtId="165" fontId="18" fillId="0" borderId="35" xfId="0" applyNumberFormat="1" applyFont="1" applyFill="1" applyBorder="1" applyAlignment="1" applyProtection="1">
      <alignment horizontal="right"/>
    </xf>
    <xf numFmtId="165" fontId="18" fillId="0" borderId="38" xfId="0" applyNumberFormat="1" applyFont="1" applyFill="1" applyBorder="1" applyAlignment="1" applyProtection="1">
      <alignment horizontal="right"/>
    </xf>
    <xf numFmtId="0" fontId="18" fillId="0" borderId="25" xfId="0" applyNumberFormat="1" applyFont="1" applyFill="1" applyBorder="1" applyAlignment="1" applyProtection="1">
      <alignment horizontal="left"/>
    </xf>
    <xf numFmtId="164" fontId="4" fillId="0" borderId="0" xfId="11" applyNumberFormat="1" applyFont="1" applyBorder="1"/>
    <xf numFmtId="164" fontId="7" fillId="0" borderId="0" xfId="0" applyNumberFormat="1" applyFont="1" applyFill="1" applyBorder="1" applyAlignment="1" applyProtection="1"/>
    <xf numFmtId="9" fontId="18" fillId="0" borderId="35" xfId="4" quotePrefix="1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/>
    <xf numFmtId="165" fontId="11" fillId="0" borderId="13" xfId="0" applyNumberFormat="1" applyFont="1" applyFill="1" applyBorder="1" applyAlignment="1" applyProtection="1">
      <alignment horizontal="right"/>
    </xf>
    <xf numFmtId="165" fontId="11" fillId="0" borderId="1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center"/>
    </xf>
    <xf numFmtId="38" fontId="8" fillId="0" borderId="0" xfId="0" applyNumberFormat="1" applyFont="1" applyFill="1" applyBorder="1" applyAlignment="1" applyProtection="1">
      <alignment horizontal="left"/>
    </xf>
    <xf numFmtId="38" fontId="32" fillId="0" borderId="0" xfId="0" applyNumberFormat="1" applyFont="1" applyFill="1" applyBorder="1" applyAlignment="1" applyProtection="1">
      <alignment horizontal="left"/>
    </xf>
    <xf numFmtId="164" fontId="5" fillId="5" borderId="17" xfId="0" applyNumberFormat="1" applyFont="1" applyFill="1" applyBorder="1" applyAlignment="1" applyProtection="1">
      <alignment horizontal="left"/>
    </xf>
    <xf numFmtId="164" fontId="15" fillId="5" borderId="17" xfId="0" applyNumberFormat="1" applyFont="1" applyFill="1" applyBorder="1" applyAlignment="1" applyProtection="1"/>
    <xf numFmtId="168" fontId="11" fillId="5" borderId="18" xfId="0" applyNumberFormat="1" applyFont="1" applyFill="1" applyBorder="1" applyAlignment="1" applyProtection="1">
      <alignment horizontal="right"/>
    </xf>
    <xf numFmtId="168" fontId="11" fillId="5" borderId="45" xfId="0" applyNumberFormat="1" applyFont="1" applyFill="1" applyBorder="1" applyAlignment="1" applyProtection="1">
      <alignment horizontal="right"/>
    </xf>
    <xf numFmtId="168" fontId="11" fillId="0" borderId="13" xfId="0" applyNumberFormat="1" applyFont="1" applyFill="1" applyBorder="1" applyAlignment="1" applyProtection="1">
      <alignment horizontal="right"/>
    </xf>
    <xf numFmtId="164" fontId="11" fillId="0" borderId="13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25" xfId="0" applyNumberFormat="1" applyFont="1" applyFill="1" applyBorder="1" applyAlignment="1" applyProtection="1">
      <alignment horizontal="left"/>
    </xf>
    <xf numFmtId="168" fontId="18" fillId="0" borderId="13" xfId="0" applyNumberFormat="1" applyFont="1" applyFill="1" applyBorder="1" applyAlignment="1" applyProtection="1">
      <alignment horizontal="right"/>
    </xf>
    <xf numFmtId="168" fontId="18" fillId="0" borderId="10" xfId="0" applyNumberFormat="1" applyFont="1" applyFill="1" applyBorder="1" applyAlignment="1" applyProtection="1">
      <alignment horizontal="right"/>
    </xf>
    <xf numFmtId="38" fontId="32" fillId="0" borderId="0" xfId="11" applyFont="1"/>
    <xf numFmtId="0" fontId="18" fillId="0" borderId="16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165" fontId="11" fillId="5" borderId="18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165" fontId="11" fillId="5" borderId="45" xfId="0" applyNumberFormat="1" applyFont="1" applyFill="1" applyBorder="1" applyAlignment="1" applyProtection="1">
      <alignment horizontal="right"/>
    </xf>
    <xf numFmtId="164" fontId="15" fillId="5" borderId="17" xfId="0" applyNumberFormat="1" applyFont="1" applyFill="1" applyBorder="1" applyAlignment="1" applyProtection="1">
      <alignment horizontal="left"/>
    </xf>
    <xf numFmtId="165" fontId="18" fillId="0" borderId="33" xfId="0" applyNumberFormat="1" applyFont="1" applyFill="1" applyBorder="1" applyAlignment="1" applyProtection="1">
      <alignment horizontal="right"/>
    </xf>
    <xf numFmtId="165" fontId="18" fillId="0" borderId="34" xfId="0" applyNumberFormat="1" applyFont="1" applyFill="1" applyBorder="1" applyAlignment="1" applyProtection="1">
      <alignment horizontal="right"/>
    </xf>
    <xf numFmtId="164" fontId="15" fillId="7" borderId="17" xfId="0" applyNumberFormat="1" applyFont="1" applyFill="1" applyBorder="1" applyAlignment="1" applyProtection="1">
      <alignment horizontal="left"/>
    </xf>
    <xf numFmtId="164" fontId="15" fillId="7" borderId="17" xfId="0" applyNumberFormat="1" applyFont="1" applyFill="1" applyBorder="1" applyAlignment="1" applyProtection="1"/>
    <xf numFmtId="164" fontId="5" fillId="7" borderId="17" xfId="0" applyNumberFormat="1" applyFont="1" applyFill="1" applyBorder="1" applyAlignment="1" applyProtection="1">
      <alignment horizontal="left"/>
    </xf>
    <xf numFmtId="165" fontId="11" fillId="7" borderId="18" xfId="0" applyNumberFormat="1" applyFont="1" applyFill="1" applyBorder="1" applyAlignment="1" applyProtection="1">
      <alignment horizontal="right"/>
    </xf>
    <xf numFmtId="165" fontId="11" fillId="7" borderId="45" xfId="0" applyNumberFormat="1" applyFont="1" applyFill="1" applyBorder="1" applyAlignment="1" applyProtection="1">
      <alignment horizontal="right"/>
    </xf>
    <xf numFmtId="38" fontId="26" fillId="0" borderId="0" xfId="0" applyNumberFormat="1" applyFont="1" applyFill="1" applyBorder="1" applyAlignment="1" applyProtection="1"/>
    <xf numFmtId="38" fontId="15" fillId="0" borderId="17" xfId="0" applyNumberFormat="1" applyFont="1" applyFill="1" applyBorder="1" applyAlignment="1" applyProtection="1"/>
    <xf numFmtId="164" fontId="5" fillId="9" borderId="17" xfId="0" applyNumberFormat="1" applyFont="1" applyFill="1" applyBorder="1" applyAlignment="1" applyProtection="1"/>
    <xf numFmtId="165" fontId="11" fillId="0" borderId="18" xfId="0" applyNumberFormat="1" applyFont="1" applyFill="1" applyBorder="1" applyAlignment="1" applyProtection="1">
      <alignment horizontal="right"/>
    </xf>
    <xf numFmtId="165" fontId="11" fillId="0" borderId="45" xfId="0" applyNumberFormat="1" applyFont="1" applyFill="1" applyBorder="1" applyAlignment="1" applyProtection="1">
      <alignment horizontal="right"/>
    </xf>
    <xf numFmtId="1" fontId="18" fillId="9" borderId="0" xfId="0" applyNumberFormat="1" applyFont="1" applyFill="1" applyBorder="1" applyAlignment="1" applyProtection="1">
      <alignment horizontal="center"/>
    </xf>
    <xf numFmtId="164" fontId="1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>
      <alignment horizontal="left"/>
    </xf>
    <xf numFmtId="165" fontId="18" fillId="9" borderId="27" xfId="0" applyNumberFormat="1" applyFont="1" applyFill="1" applyBorder="1" applyAlignment="1" applyProtection="1">
      <alignment horizontal="right"/>
    </xf>
    <xf numFmtId="165" fontId="18" fillId="9" borderId="26" xfId="0" applyNumberFormat="1" applyFont="1" applyFill="1" applyBorder="1" applyAlignment="1" applyProtection="1">
      <alignment horizontal="right"/>
    </xf>
    <xf numFmtId="164" fontId="5" fillId="5" borderId="17" xfId="0" applyNumberFormat="1" applyFont="1" applyFill="1" applyBorder="1" applyAlignment="1" applyProtection="1"/>
    <xf numFmtId="165" fontId="11" fillId="5" borderId="32" xfId="0" applyNumberFormat="1" applyFont="1" applyFill="1" applyBorder="1" applyAlignment="1" applyProtection="1">
      <alignment horizontal="right"/>
    </xf>
    <xf numFmtId="165" fontId="11" fillId="5" borderId="44" xfId="0" applyNumberFormat="1" applyFont="1" applyFill="1" applyBorder="1" applyAlignment="1" applyProtection="1">
      <alignment horizontal="right"/>
    </xf>
    <xf numFmtId="165" fontId="18" fillId="9" borderId="13" xfId="0" applyNumberFormat="1" applyFont="1" applyFill="1" applyBorder="1" applyAlignment="1" applyProtection="1">
      <alignment horizontal="right"/>
    </xf>
    <xf numFmtId="165" fontId="18" fillId="9" borderId="10" xfId="0" applyNumberFormat="1" applyFont="1" applyFill="1" applyBorder="1" applyAlignment="1" applyProtection="1">
      <alignment horizontal="right"/>
    </xf>
    <xf numFmtId="164" fontId="27" fillId="7" borderId="28" xfId="0" applyNumberFormat="1" applyFont="1" applyFill="1" applyBorder="1" applyAlignment="1" applyProtection="1">
      <alignment horizontal="left"/>
    </xf>
    <xf numFmtId="164" fontId="27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>
      <alignment horizontal="left"/>
    </xf>
    <xf numFmtId="168" fontId="22" fillId="7" borderId="30" xfId="0" applyNumberFormat="1" applyFont="1" applyFill="1" applyBorder="1" applyAlignment="1" applyProtection="1">
      <alignment horizontal="right"/>
    </xf>
    <xf numFmtId="168" fontId="22" fillId="7" borderId="46" xfId="0" applyNumberFormat="1" applyFont="1" applyFill="1" applyBorder="1" applyAlignment="1" applyProtection="1">
      <alignment horizontal="right"/>
    </xf>
    <xf numFmtId="167" fontId="42" fillId="0" borderId="13" xfId="0" applyNumberFormat="1" applyFont="1" applyFill="1" applyBorder="1" applyAlignment="1" applyProtection="1">
      <alignment horizontal="right"/>
    </xf>
    <xf numFmtId="164" fontId="5" fillId="1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38" fontId="32" fillId="0" borderId="0" xfId="11" applyFont="1" applyFill="1"/>
    <xf numFmtId="1" fontId="7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9" fontId="5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vertical="top"/>
    </xf>
    <xf numFmtId="38" fontId="47" fillId="0" borderId="0" xfId="11" applyAlignment="1">
      <alignment horizontal="left"/>
    </xf>
    <xf numFmtId="0" fontId="55" fillId="0" borderId="0" xfId="13" applyFill="1" applyBorder="1" applyAlignment="1">
      <alignment horizontal="center"/>
    </xf>
    <xf numFmtId="0" fontId="55" fillId="0" borderId="0" xfId="13" applyFill="1" applyBorder="1"/>
    <xf numFmtId="0" fontId="55" fillId="0" borderId="0" xfId="13" applyFill="1" applyBorder="1" applyAlignment="1">
      <alignment horizontal="right"/>
    </xf>
    <xf numFmtId="0" fontId="55" fillId="0" borderId="0" xfId="13"/>
    <xf numFmtId="165" fontId="56" fillId="0" borderId="0" xfId="13" applyNumberFormat="1" applyFont="1" applyFill="1" applyBorder="1" applyAlignment="1"/>
    <xf numFmtId="169" fontId="56" fillId="0" borderId="0" xfId="13" applyNumberFormat="1" applyFont="1" applyFill="1" applyBorder="1" applyAlignment="1"/>
    <xf numFmtId="165" fontId="5" fillId="2" borderId="49" xfId="14" applyNumberFormat="1" applyFont="1" applyFill="1" applyBorder="1" applyAlignment="1">
      <alignment horizontal="left"/>
    </xf>
    <xf numFmtId="9" fontId="5" fillId="2" borderId="50" xfId="14" applyFont="1" applyFill="1" applyBorder="1" applyAlignment="1">
      <alignment horizontal="center"/>
    </xf>
    <xf numFmtId="9" fontId="6" fillId="6" borderId="36" xfId="14" applyFont="1" applyFill="1" applyBorder="1"/>
    <xf numFmtId="9" fontId="6" fillId="6" borderId="37" xfId="14" applyFont="1" applyFill="1" applyBorder="1"/>
    <xf numFmtId="9" fontId="6" fillId="0" borderId="13" xfId="14" applyFont="1" applyFill="1" applyBorder="1"/>
    <xf numFmtId="9" fontId="6" fillId="6" borderId="52" xfId="14" applyFont="1" applyFill="1" applyBorder="1"/>
    <xf numFmtId="9" fontId="56" fillId="0" borderId="0" xfId="14" applyFont="1" applyFill="1" applyBorder="1" applyAlignment="1"/>
    <xf numFmtId="9" fontId="27" fillId="11" borderId="52" xfId="14" applyFont="1" applyFill="1" applyBorder="1"/>
    <xf numFmtId="166" fontId="4" fillId="0" borderId="2" xfId="11" applyNumberFormat="1" applyFont="1" applyFill="1" applyBorder="1" applyAlignment="1">
      <alignment horizontal="left" indent="1"/>
    </xf>
    <xf numFmtId="164" fontId="4" fillId="0" borderId="3" xfId="11" applyNumberFormat="1" applyFont="1" applyFill="1" applyBorder="1" applyAlignment="1">
      <alignment horizontal="centerContinuous"/>
    </xf>
    <xf numFmtId="164" fontId="4" fillId="0" borderId="3" xfId="11" applyNumberFormat="1" applyFont="1" applyFill="1" applyBorder="1" applyAlignment="1">
      <alignment horizontal="left"/>
    </xf>
    <xf numFmtId="164" fontId="3" fillId="0" borderId="3" xfId="11" applyNumberFormat="1" applyFont="1" applyFill="1" applyBorder="1"/>
    <xf numFmtId="164" fontId="4" fillId="0" borderId="3" xfId="11" applyNumberFormat="1" applyFont="1" applyFill="1" applyBorder="1" applyAlignment="1">
      <alignment horizontal="center"/>
    </xf>
    <xf numFmtId="164" fontId="4" fillId="0" borderId="4" xfId="11" applyNumberFormat="1" applyFont="1" applyFill="1" applyBorder="1" applyAlignment="1">
      <alignment horizontal="right" indent="1"/>
    </xf>
    <xf numFmtId="164" fontId="4" fillId="0" borderId="5" xfId="11" applyNumberFormat="1" applyFont="1" applyFill="1" applyBorder="1" applyAlignment="1">
      <alignment horizontal="left" indent="1"/>
    </xf>
    <xf numFmtId="164" fontId="4" fillId="0" borderId="0" xfId="11" applyNumberFormat="1" applyFont="1" applyFill="1" applyBorder="1" applyAlignment="1">
      <alignment horizontal="center"/>
    </xf>
    <xf numFmtId="164" fontId="4" fillId="0" borderId="0" xfId="11" applyNumberFormat="1" applyFont="1" applyFill="1" applyBorder="1" applyAlignment="1">
      <alignment horizontal="centerContinuous"/>
    </xf>
    <xf numFmtId="164" fontId="4" fillId="0" borderId="1" xfId="11" applyNumberFormat="1" applyFont="1" applyFill="1" applyBorder="1" applyAlignment="1">
      <alignment horizontal="right" indent="1"/>
    </xf>
    <xf numFmtId="164" fontId="4" fillId="0" borderId="6" xfId="11" applyNumberFormat="1" applyFont="1" applyFill="1" applyBorder="1" applyAlignment="1">
      <alignment horizontal="left" indent="1"/>
    </xf>
    <xf numFmtId="164" fontId="4" fillId="0" borderId="7" xfId="11" applyNumberFormat="1" applyFont="1" applyFill="1" applyBorder="1" applyAlignment="1">
      <alignment horizontal="left"/>
    </xf>
    <xf numFmtId="164" fontId="4" fillId="0" borderId="7" xfId="11" applyNumberFormat="1" applyFont="1" applyFill="1" applyBorder="1" applyAlignment="1">
      <alignment horizontal="center"/>
    </xf>
    <xf numFmtId="164" fontId="4" fillId="0" borderId="7" xfId="11" applyNumberFormat="1" applyFont="1" applyFill="1" applyBorder="1" applyAlignment="1">
      <alignment horizontal="right"/>
    </xf>
    <xf numFmtId="9" fontId="4" fillId="0" borderId="8" xfId="11" applyNumberFormat="1" applyFont="1" applyFill="1" applyBorder="1" applyAlignment="1">
      <alignment horizontal="center"/>
    </xf>
    <xf numFmtId="164" fontId="5" fillId="0" borderId="9" xfId="11" applyNumberFormat="1" applyFont="1" applyFill="1" applyBorder="1" applyAlignment="1">
      <alignment horizontal="center" vertical="center" wrapText="1"/>
    </xf>
    <xf numFmtId="38" fontId="15" fillId="0" borderId="0" xfId="11" applyFont="1" applyFill="1" applyBorder="1" applyProtection="1"/>
    <xf numFmtId="0" fontId="18" fillId="0" borderId="0" xfId="11" applyNumberFormat="1" applyFont="1" applyFill="1" applyBorder="1" applyAlignment="1">
      <alignment horizontal="center"/>
    </xf>
    <xf numFmtId="164" fontId="7" fillId="0" borderId="16" xfId="11" applyNumberFormat="1" applyFont="1" applyFill="1" applyBorder="1"/>
    <xf numFmtId="38" fontId="1" fillId="0" borderId="16" xfId="11" applyFont="1" applyFill="1" applyBorder="1" applyAlignment="1"/>
    <xf numFmtId="165" fontId="11" fillId="0" borderId="13" xfId="3" applyNumberFormat="1" applyFont="1" applyFill="1" applyBorder="1" applyAlignment="1" applyProtection="1">
      <alignment horizontal="right"/>
    </xf>
    <xf numFmtId="167" fontId="18" fillId="0" borderId="13" xfId="3" applyNumberFormat="1" applyFont="1" applyFill="1" applyBorder="1" applyAlignment="1" applyProtection="1">
      <alignment horizontal="right"/>
    </xf>
    <xf numFmtId="164" fontId="5" fillId="0" borderId="36" xfId="11" applyNumberFormat="1" applyFont="1" applyFill="1" applyBorder="1"/>
    <xf numFmtId="38" fontId="1" fillId="0" borderId="36" xfId="11" applyFont="1" applyFill="1" applyBorder="1" applyAlignment="1"/>
    <xf numFmtId="165" fontId="11" fillId="0" borderId="35" xfId="3" applyNumberFormat="1" applyFont="1" applyFill="1" applyBorder="1" applyAlignment="1" applyProtection="1">
      <alignment horizontal="right"/>
    </xf>
    <xf numFmtId="164" fontId="5" fillId="4" borderId="31" xfId="11" applyNumberFormat="1" applyFont="1" applyFill="1" applyBorder="1"/>
    <xf numFmtId="38" fontId="1" fillId="4" borderId="31" xfId="11" applyFont="1" applyFill="1" applyBorder="1" applyAlignment="1"/>
    <xf numFmtId="168" fontId="22" fillId="4" borderId="32" xfId="3" applyNumberFormat="1" applyFont="1" applyFill="1" applyBorder="1" applyAlignment="1" applyProtection="1">
      <alignment horizontal="right"/>
    </xf>
    <xf numFmtId="9" fontId="18" fillId="0" borderId="33" xfId="3" applyNumberFormat="1" applyFont="1" applyFill="1" applyBorder="1" applyAlignment="1" applyProtection="1">
      <alignment horizontal="right"/>
    </xf>
    <xf numFmtId="165" fontId="18" fillId="6" borderId="54" xfId="3" applyNumberFormat="1" applyFont="1" applyFill="1" applyBorder="1" applyAlignment="1" applyProtection="1">
      <alignment horizontal="right"/>
    </xf>
    <xf numFmtId="9" fontId="63" fillId="0" borderId="13" xfId="14" applyFont="1" applyFill="1" applyBorder="1"/>
    <xf numFmtId="9" fontId="6" fillId="0" borderId="54" xfId="14" applyFont="1" applyFill="1" applyBorder="1"/>
    <xf numFmtId="9" fontId="6" fillId="0" borderId="0" xfId="14" applyFont="1" applyFill="1" applyBorder="1"/>
    <xf numFmtId="9" fontId="6" fillId="0" borderId="11" xfId="14" applyFont="1" applyFill="1" applyBorder="1"/>
    <xf numFmtId="9" fontId="6" fillId="0" borderId="35" xfId="14" applyFont="1" applyFill="1" applyBorder="1"/>
    <xf numFmtId="0" fontId="65" fillId="0" borderId="0" xfId="0" applyFont="1" applyAlignment="1">
      <alignment vertical="center"/>
    </xf>
    <xf numFmtId="0" fontId="15" fillId="11" borderId="51" xfId="0" applyFont="1" applyFill="1" applyBorder="1"/>
    <xf numFmtId="0" fontId="15" fillId="11" borderId="51" xfId="0" applyFont="1" applyFill="1" applyBorder="1" applyAlignment="1">
      <alignment horizontal="right"/>
    </xf>
    <xf numFmtId="0" fontId="15" fillId="11" borderId="51" xfId="0" applyFont="1" applyFill="1" applyBorder="1" applyAlignment="1">
      <alignment horizontal="center"/>
    </xf>
    <xf numFmtId="168" fontId="27" fillId="11" borderId="52" xfId="0" applyNumberFormat="1" applyFont="1" applyFill="1" applyBorder="1"/>
    <xf numFmtId="167" fontId="27" fillId="0" borderId="13" xfId="0" applyNumberFormat="1" applyFont="1" applyFill="1" applyBorder="1"/>
    <xf numFmtId="0" fontId="27" fillId="0" borderId="0" xfId="0" applyFont="1" applyFill="1" applyBorder="1"/>
    <xf numFmtId="0" fontId="24" fillId="0" borderId="0" xfId="2" applyFont="1" applyFill="1" applyAlignment="1"/>
    <xf numFmtId="38" fontId="47" fillId="0" borderId="0" xfId="11" applyFill="1" applyAlignment="1">
      <alignment horizontal="left"/>
    </xf>
    <xf numFmtId="38" fontId="46" fillId="0" borderId="0" xfId="8" applyFill="1" applyAlignment="1">
      <alignment horizontal="left"/>
    </xf>
    <xf numFmtId="38" fontId="46" fillId="0" borderId="0" xfId="8" applyFill="1"/>
    <xf numFmtId="0" fontId="31" fillId="0" borderId="0" xfId="5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left" indent="1"/>
    </xf>
    <xf numFmtId="164" fontId="5" fillId="2" borderId="3" xfId="0" applyNumberFormat="1" applyFont="1" applyFill="1" applyBorder="1" applyAlignment="1">
      <alignment horizontal="centerContinuous"/>
    </xf>
    <xf numFmtId="164" fontId="5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166" fontId="5" fillId="2" borderId="5" xfId="0" applyNumberFormat="1" applyFont="1" applyFill="1" applyBorder="1" applyAlignment="1">
      <alignment horizontal="left" indent="1"/>
    </xf>
    <xf numFmtId="164" fontId="5" fillId="2" borderId="0" xfId="0" applyNumberFormat="1" applyFont="1" applyFill="1" applyBorder="1" applyAlignment="1">
      <alignment horizontal="centerContinuous"/>
    </xf>
    <xf numFmtId="164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right" indent="1"/>
    </xf>
    <xf numFmtId="164" fontId="5" fillId="2" borderId="5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/>
    <xf numFmtId="165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7" fillId="2" borderId="7" xfId="0" applyFont="1" applyFill="1" applyBorder="1" applyAlignment="1"/>
    <xf numFmtId="164" fontId="5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9" fontId="5" fillId="0" borderId="7" xfId="0" applyNumberFormat="1" applyFont="1" applyFill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/>
    <xf numFmtId="165" fontId="10" fillId="2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left"/>
    </xf>
    <xf numFmtId="0" fontId="13" fillId="0" borderId="0" xfId="0" applyFont="1" applyFill="1"/>
    <xf numFmtId="164" fontId="14" fillId="0" borderId="0" xfId="0" applyNumberFormat="1" applyFont="1" applyFill="1" applyBorder="1"/>
    <xf numFmtId="164" fontId="3" fillId="0" borderId="11" xfId="0" applyNumberFormat="1" applyFont="1" applyFill="1" applyBorder="1"/>
    <xf numFmtId="164" fontId="5" fillId="0" borderId="13" xfId="0" applyNumberFormat="1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65" fontId="5" fillId="3" borderId="9" xfId="0" applyNumberFormat="1" applyFont="1" applyFill="1" applyBorder="1" applyAlignment="1">
      <alignment horizontal="center" vertical="center" wrapText="1"/>
    </xf>
    <xf numFmtId="164" fontId="5" fillId="0" borderId="10" xfId="0" quotePrefix="1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3" xfId="0" applyNumberFormat="1" applyBorder="1"/>
    <xf numFmtId="0" fontId="16" fillId="0" borderId="0" xfId="0" applyFont="1" applyFill="1"/>
    <xf numFmtId="165" fontId="16" fillId="0" borderId="13" xfId="0" applyNumberFormat="1" applyFont="1" applyBorder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Alignment="1"/>
    <xf numFmtId="0" fontId="7" fillId="0" borderId="0" xfId="0" applyFont="1" applyAlignment="1">
      <alignment horizontal="left"/>
    </xf>
    <xf numFmtId="0" fontId="1" fillId="0" borderId="16" xfId="0" applyFont="1" applyBorder="1" applyAlignment="1"/>
    <xf numFmtId="0" fontId="1" fillId="0" borderId="0" xfId="0" applyFont="1" applyBorder="1" applyAlignment="1"/>
    <xf numFmtId="0" fontId="19" fillId="0" borderId="0" xfId="0" applyFont="1"/>
    <xf numFmtId="0" fontId="5" fillId="4" borderId="17" xfId="0" applyFont="1" applyFill="1" applyBorder="1" applyProtection="1"/>
    <xf numFmtId="0" fontId="7" fillId="4" borderId="17" xfId="0" applyFont="1" applyFill="1" applyBorder="1" applyProtection="1"/>
    <xf numFmtId="164" fontId="9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165" fontId="7" fillId="0" borderId="13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18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38" fontId="23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164" fontId="5" fillId="4" borderId="17" xfId="0" applyNumberFormat="1" applyFont="1" applyFill="1" applyBorder="1" applyAlignment="1"/>
    <xf numFmtId="164" fontId="24" fillId="4" borderId="17" xfId="0" applyNumberFormat="1" applyFont="1" applyFill="1" applyBorder="1" applyAlignment="1">
      <alignment horizontal="left"/>
    </xf>
    <xf numFmtId="165" fontId="11" fillId="5" borderId="18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left"/>
    </xf>
    <xf numFmtId="164" fontId="15" fillId="6" borderId="17" xfId="0" applyNumberFormat="1" applyFont="1" applyFill="1" applyBorder="1" applyAlignment="1"/>
    <xf numFmtId="164" fontId="7" fillId="6" borderId="17" xfId="0" applyNumberFormat="1" applyFont="1" applyFill="1" applyBorder="1" applyAlignment="1">
      <alignment horizontal="left"/>
    </xf>
    <xf numFmtId="165" fontId="11" fillId="7" borderId="1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26" fillId="0" borderId="0" xfId="0" applyFont="1"/>
    <xf numFmtId="0" fontId="26" fillId="0" borderId="0" xfId="0" applyFont="1" applyAlignment="1"/>
    <xf numFmtId="165" fontId="18" fillId="0" borderId="13" xfId="0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 applyFill="1" applyBorder="1" applyProtection="1"/>
    <xf numFmtId="0" fontId="5" fillId="0" borderId="17" xfId="0" applyFont="1" applyBorder="1" applyProtection="1"/>
    <xf numFmtId="0" fontId="15" fillId="0" borderId="17" xfId="0" applyFont="1" applyBorder="1" applyProtection="1"/>
    <xf numFmtId="164" fontId="5" fillId="2" borderId="17" xfId="0" applyNumberFormat="1" applyFont="1" applyFill="1" applyBorder="1" applyAlignment="1"/>
    <xf numFmtId="165" fontId="11" fillId="2" borderId="18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164" fontId="7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left"/>
    </xf>
    <xf numFmtId="165" fontId="18" fillId="2" borderId="13" xfId="0" applyNumberFormat="1" applyFont="1" applyFill="1" applyBorder="1" applyAlignment="1">
      <alignment horizontal="right"/>
    </xf>
    <xf numFmtId="164" fontId="27" fillId="6" borderId="20" xfId="0" applyNumberFormat="1" applyFont="1" applyFill="1" applyBorder="1" applyAlignment="1">
      <alignment vertical="center"/>
    </xf>
    <xf numFmtId="164" fontId="27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horizontal="left" vertical="center"/>
    </xf>
    <xf numFmtId="165" fontId="29" fillId="7" borderId="9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/>
    <xf numFmtId="0" fontId="0" fillId="8" borderId="0" xfId="0" applyFill="1"/>
    <xf numFmtId="164" fontId="15" fillId="8" borderId="0" xfId="0" applyNumberFormat="1" applyFont="1" applyFill="1" applyBorder="1" applyAlignment="1"/>
    <xf numFmtId="164" fontId="5" fillId="8" borderId="0" xfId="0" applyNumberFormat="1" applyFont="1" applyFill="1" applyBorder="1" applyAlignment="1"/>
    <xf numFmtId="164" fontId="1" fillId="8" borderId="0" xfId="0" applyNumberFormat="1" applyFont="1" applyFill="1" applyBorder="1" applyAlignment="1"/>
    <xf numFmtId="164" fontId="7" fillId="8" borderId="0" xfId="0" applyNumberFormat="1" applyFont="1" applyFill="1" applyBorder="1" applyAlignment="1">
      <alignment horizontal="left"/>
    </xf>
    <xf numFmtId="165" fontId="18" fillId="8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11" fillId="0" borderId="0" xfId="0" applyNumberFormat="1" applyFont="1" applyFill="1" applyBorder="1"/>
    <xf numFmtId="165" fontId="0" fillId="0" borderId="0" xfId="0" applyNumberFormat="1"/>
    <xf numFmtId="164" fontId="7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165" fontId="5" fillId="2" borderId="7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/>
    <xf numFmtId="0" fontId="2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 applyBorder="1"/>
    <xf numFmtId="0" fontId="26" fillId="0" borderId="0" xfId="0" applyFont="1" applyFill="1"/>
    <xf numFmtId="164" fontId="5" fillId="0" borderId="0" xfId="0" applyNumberFormat="1" applyFont="1" applyFill="1" applyBorder="1"/>
    <xf numFmtId="164" fontId="18" fillId="0" borderId="11" xfId="4" applyNumberFormat="1" applyFont="1" applyFill="1" applyBorder="1" applyAlignment="1" applyProtection="1">
      <alignment horizontal="right"/>
    </xf>
    <xf numFmtId="165" fontId="11" fillId="4" borderId="18" xfId="4" applyNumberFormat="1" applyFont="1" applyFill="1" applyBorder="1" applyAlignment="1" applyProtection="1">
      <alignment horizontal="right"/>
    </xf>
    <xf numFmtId="164" fontId="11" fillId="0" borderId="11" xfId="4" applyNumberFormat="1" applyFont="1" applyFill="1" applyBorder="1" applyAlignment="1" applyProtection="1">
      <alignment horizontal="right"/>
    </xf>
    <xf numFmtId="165" fontId="18" fillId="2" borderId="13" xfId="4" applyNumberFormat="1" applyFont="1" applyFill="1" applyBorder="1" applyAlignment="1" applyProtection="1">
      <alignment horizontal="right"/>
    </xf>
    <xf numFmtId="165" fontId="18" fillId="2" borderId="10" xfId="4" applyNumberFormat="1" applyFont="1" applyFill="1" applyBorder="1" applyAlignment="1" applyProtection="1">
      <alignment horizontal="right"/>
    </xf>
    <xf numFmtId="165" fontId="18" fillId="2" borderId="24" xfId="4" applyNumberFormat="1" applyFont="1" applyFill="1" applyBorder="1" applyAlignment="1" applyProtection="1">
      <alignment horizontal="right"/>
    </xf>
    <xf numFmtId="165" fontId="18" fillId="2" borderId="23" xfId="4" applyNumberFormat="1" applyFont="1" applyFill="1" applyBorder="1" applyAlignment="1" applyProtection="1">
      <alignment horizontal="right"/>
    </xf>
    <xf numFmtId="165" fontId="18" fillId="2" borderId="27" xfId="4" applyNumberFormat="1" applyFont="1" applyFill="1" applyBorder="1" applyAlignment="1" applyProtection="1">
      <alignment horizontal="right"/>
    </xf>
    <xf numFmtId="165" fontId="18" fillId="2" borderId="26" xfId="4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38" fontId="46" fillId="0" borderId="0" xfId="0" applyNumberFormat="1" applyFont="1" applyFill="1" applyBorder="1" applyAlignment="1" applyProtection="1"/>
    <xf numFmtId="38" fontId="46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5" fillId="2" borderId="43" xfId="0" applyNumberFormat="1" applyFont="1" applyFill="1" applyBorder="1" applyAlignment="1">
      <alignment horizontal="left" indent="1"/>
    </xf>
    <xf numFmtId="166" fontId="7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/>
    <xf numFmtId="0" fontId="7" fillId="0" borderId="47" xfId="0" applyFont="1" applyBorder="1"/>
    <xf numFmtId="9" fontId="6" fillId="2" borderId="47" xfId="0" applyNumberFormat="1" applyFont="1" applyFill="1" applyBorder="1" applyAlignment="1">
      <alignment horizontal="center"/>
    </xf>
    <xf numFmtId="165" fontId="6" fillId="2" borderId="47" xfId="0" applyNumberFormat="1" applyFont="1" applyFill="1" applyBorder="1" applyAlignment="1">
      <alignment horizontal="center"/>
    </xf>
    <xf numFmtId="165" fontId="5" fillId="2" borderId="47" xfId="0" quotePrefix="1" applyNumberFormat="1" applyFont="1" applyFill="1" applyBorder="1" applyAlignment="1">
      <alignment horizontal="right"/>
    </xf>
    <xf numFmtId="9" fontId="5" fillId="2" borderId="47" xfId="0" applyNumberFormat="1" applyFont="1" applyFill="1" applyBorder="1" applyAlignment="1">
      <alignment horizontal="center"/>
    </xf>
    <xf numFmtId="165" fontId="5" fillId="2" borderId="47" xfId="0" applyNumberFormat="1" applyFont="1" applyFill="1" applyBorder="1" applyAlignment="1">
      <alignment horizontal="center"/>
    </xf>
    <xf numFmtId="9" fontId="5" fillId="2" borderId="48" xfId="0" quotePrefix="1" applyNumberFormat="1" applyFont="1" applyFill="1" applyBorder="1" applyAlignment="1">
      <alignment horizontal="right"/>
    </xf>
    <xf numFmtId="9" fontId="5" fillId="2" borderId="48" xfId="0" quotePrefix="1" applyNumberFormat="1" applyFont="1" applyFill="1" applyBorder="1" applyAlignment="1">
      <alignment horizontal="right" indent="1"/>
    </xf>
    <xf numFmtId="0" fontId="5" fillId="0" borderId="10" xfId="0" applyFont="1" applyFill="1" applyBorder="1" applyAlignment="1">
      <alignment horizontal="left" indent="1"/>
    </xf>
    <xf numFmtId="166" fontId="5" fillId="2" borderId="0" xfId="0" applyNumberFormat="1" applyFont="1" applyFill="1" applyBorder="1"/>
    <xf numFmtId="9" fontId="5" fillId="2" borderId="0" xfId="0" quotePrefix="1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 indent="1"/>
    </xf>
    <xf numFmtId="166" fontId="5" fillId="2" borderId="41" xfId="0" applyNumberFormat="1" applyFont="1" applyFill="1" applyBorder="1" applyAlignment="1">
      <alignment horizontal="left" indent="1"/>
    </xf>
    <xf numFmtId="166" fontId="7" fillId="2" borderId="49" xfId="0" applyNumberFormat="1" applyFont="1" applyFill="1" applyBorder="1"/>
    <xf numFmtId="166" fontId="5" fillId="2" borderId="49" xfId="0" applyNumberFormat="1" applyFont="1" applyFill="1" applyBorder="1"/>
    <xf numFmtId="9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5" fontId="56" fillId="0" borderId="0" xfId="0" applyNumberFormat="1" applyFont="1" applyFill="1" applyBorder="1" applyAlignment="1"/>
    <xf numFmtId="169" fontId="56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65" fontId="5" fillId="0" borderId="9" xfId="0" applyNumberFormat="1" applyFont="1" applyFill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57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165" fontId="15" fillId="3" borderId="9" xfId="0" applyNumberFormat="1" applyFont="1" applyFill="1" applyBorder="1" applyAlignment="1">
      <alignment horizontal="center" vertical="center" wrapText="1"/>
    </xf>
    <xf numFmtId="169" fontId="15" fillId="0" borderId="13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9" fontId="15" fillId="0" borderId="9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5" fillId="6" borderId="36" xfId="0" applyFont="1" applyFill="1" applyBorder="1"/>
    <xf numFmtId="0" fontId="15" fillId="6" borderId="36" xfId="0" applyFont="1" applyFill="1" applyBorder="1" applyAlignment="1">
      <alignment horizontal="center"/>
    </xf>
    <xf numFmtId="165" fontId="6" fillId="6" borderId="36" xfId="0" applyNumberFormat="1" applyFont="1" applyFill="1" applyBorder="1"/>
    <xf numFmtId="164" fontId="6" fillId="6" borderId="36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8" fontId="6" fillId="0" borderId="13" xfId="0" applyNumberFormat="1" applyFont="1" applyFill="1" applyBorder="1"/>
    <xf numFmtId="164" fontId="6" fillId="0" borderId="13" xfId="0" applyNumberFormat="1" applyFont="1" applyFill="1" applyBorder="1"/>
    <xf numFmtId="165" fontId="6" fillId="0" borderId="13" xfId="0" applyNumberFormat="1" applyFont="1" applyFill="1" applyBorder="1"/>
    <xf numFmtId="0" fontId="58" fillId="0" borderId="0" xfId="0" applyFont="1" applyFill="1" applyBorder="1"/>
    <xf numFmtId="0" fontId="9" fillId="0" borderId="0" xfId="0" applyFont="1"/>
    <xf numFmtId="0" fontId="59" fillId="0" borderId="0" xfId="0" applyFont="1" applyFill="1" applyBorder="1"/>
    <xf numFmtId="0" fontId="15" fillId="0" borderId="0" xfId="0" applyFont="1" applyFill="1" applyBorder="1"/>
    <xf numFmtId="0" fontId="15" fillId="6" borderId="51" xfId="0" applyFont="1" applyFill="1" applyBorder="1" applyAlignment="1">
      <alignment horizontal="left"/>
    </xf>
    <xf numFmtId="0" fontId="15" fillId="6" borderId="51" xfId="0" applyFont="1" applyFill="1" applyBorder="1"/>
    <xf numFmtId="0" fontId="60" fillId="6" borderId="51" xfId="0" applyFont="1" applyFill="1" applyBorder="1" applyAlignment="1">
      <alignment horizontal="center"/>
    </xf>
    <xf numFmtId="165" fontId="6" fillId="6" borderId="52" xfId="0" applyNumberFormat="1" applyFont="1" applyFill="1" applyBorder="1"/>
    <xf numFmtId="167" fontId="6" fillId="0" borderId="13" xfId="0" applyNumberFormat="1" applyFont="1" applyFill="1" applyBorder="1"/>
    <xf numFmtId="165" fontId="56" fillId="0" borderId="0" xfId="0" quotePrefix="1" applyNumberFormat="1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0" fontId="35" fillId="0" borderId="0" xfId="0" applyFont="1" applyFill="1"/>
    <xf numFmtId="164" fontId="36" fillId="0" borderId="0" xfId="0" applyNumberFormat="1" applyFont="1" applyFill="1" applyBorder="1"/>
    <xf numFmtId="164" fontId="36" fillId="0" borderId="0" xfId="0" applyNumberFormat="1" applyFont="1" applyFill="1" applyBorder="1" applyAlignment="1"/>
    <xf numFmtId="164" fontId="37" fillId="0" borderId="0" xfId="0" applyNumberFormat="1" applyFont="1" applyFill="1" applyBorder="1" applyAlignment="1">
      <alignment horizontal="left"/>
    </xf>
    <xf numFmtId="164" fontId="38" fillId="0" borderId="0" xfId="0" applyNumberFormat="1" applyFont="1" applyFill="1" applyBorder="1"/>
    <xf numFmtId="165" fontId="39" fillId="0" borderId="0" xfId="0" applyNumberFormat="1" applyFont="1" applyFill="1" applyBorder="1"/>
    <xf numFmtId="9" fontId="4" fillId="0" borderId="0" xfId="0" applyNumberFormat="1" applyFont="1" applyFill="1" applyBorder="1"/>
    <xf numFmtId="0" fontId="10" fillId="12" borderId="0" xfId="1" applyFont="1" applyFill="1" applyBorder="1" applyAlignment="1" applyProtection="1">
      <alignment horizontal="left" wrapText="1"/>
    </xf>
    <xf numFmtId="0" fontId="18" fillId="12" borderId="0" xfId="1" applyFont="1" applyFill="1" applyBorder="1" applyAlignment="1" applyProtection="1">
      <alignment horizontal="left"/>
    </xf>
    <xf numFmtId="0" fontId="16" fillId="12" borderId="0" xfId="1" applyFont="1" applyFill="1" applyBorder="1" applyAlignment="1" applyProtection="1">
      <alignment horizontal="left" wrapText="1"/>
    </xf>
    <xf numFmtId="0" fontId="5" fillId="0" borderId="0" xfId="2" applyFont="1" applyFill="1" applyAlignment="1">
      <alignment horizontal="centerContinuous"/>
    </xf>
    <xf numFmtId="165" fontId="5" fillId="0" borderId="9" xfId="5" applyNumberFormat="1" applyFont="1" applyFill="1" applyBorder="1" applyAlignment="1">
      <alignment horizontal="center"/>
    </xf>
    <xf numFmtId="0" fontId="31" fillId="0" borderId="10" xfId="5" applyFill="1" applyBorder="1"/>
    <xf numFmtId="165" fontId="5" fillId="0" borderId="9" xfId="5" applyNumberFormat="1" applyFont="1" applyFill="1" applyBorder="1" applyAlignment="1">
      <alignment horizontal="left"/>
    </xf>
    <xf numFmtId="165" fontId="5" fillId="2" borderId="9" xfId="5" applyNumberFormat="1" applyFont="1" applyFill="1" applyBorder="1" applyAlignment="1">
      <alignment horizontal="center"/>
    </xf>
    <xf numFmtId="164" fontId="5" fillId="3" borderId="14" xfId="5" applyNumberFormat="1" applyFont="1" applyFill="1" applyBorder="1" applyAlignment="1">
      <alignment horizontal="center"/>
    </xf>
    <xf numFmtId="0" fontId="31" fillId="0" borderId="13" xfId="5" applyFill="1" applyBorder="1"/>
    <xf numFmtId="164" fontId="5" fillId="0" borderId="9" xfId="5" applyNumberFormat="1" applyFont="1" applyFill="1" applyBorder="1" applyAlignment="1">
      <alignment horizontal="center"/>
    </xf>
    <xf numFmtId="165" fontId="5" fillId="3" borderId="9" xfId="5" applyNumberFormat="1" applyFont="1" applyFill="1" applyBorder="1" applyAlignment="1">
      <alignment horizontal="center" vertical="center" wrapText="1"/>
    </xf>
    <xf numFmtId="165" fontId="5" fillId="0" borderId="9" xfId="5" applyNumberFormat="1" applyFont="1" applyFill="1" applyBorder="1" applyAlignment="1">
      <alignment horizontal="center" vertical="center" wrapText="1"/>
    </xf>
    <xf numFmtId="0" fontId="7" fillId="0" borderId="0" xfId="5" applyFont="1"/>
    <xf numFmtId="164" fontId="7" fillId="0" borderId="0" xfId="5" applyNumberFormat="1" applyFont="1" applyFill="1" applyBorder="1" applyAlignment="1">
      <alignment horizontal="left" vertical="top" wrapText="1"/>
    </xf>
    <xf numFmtId="165" fontId="5" fillId="0" borderId="9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left"/>
    </xf>
    <xf numFmtId="9" fontId="5" fillId="0" borderId="10" xfId="2" applyNumberFormat="1" applyFont="1" applyFill="1" applyBorder="1" applyAlignment="1">
      <alignment horizontal="center"/>
    </xf>
    <xf numFmtId="9" fontId="5" fillId="0" borderId="11" xfId="2" applyNumberFormat="1" applyFont="1" applyFill="1" applyBorder="1" applyAlignment="1">
      <alignment horizontal="center"/>
    </xf>
    <xf numFmtId="164" fontId="5" fillId="0" borderId="9" xfId="2" applyNumberFormat="1" applyFont="1" applyFill="1" applyBorder="1" applyAlignment="1">
      <alignment horizontal="center"/>
    </xf>
    <xf numFmtId="165" fontId="5" fillId="3" borderId="9" xfId="2" applyNumberFormat="1" applyFont="1" applyFill="1" applyBorder="1" applyAlignment="1">
      <alignment horizontal="center"/>
    </xf>
    <xf numFmtId="164" fontId="1" fillId="0" borderId="13" xfId="2" applyNumberFormat="1" applyFont="1" applyFill="1" applyBorder="1"/>
    <xf numFmtId="164" fontId="5" fillId="0" borderId="12" xfId="2" applyNumberFormat="1" applyFont="1" applyFill="1" applyBorder="1" applyAlignment="1">
      <alignment horizontal="center"/>
    </xf>
    <xf numFmtId="165" fontId="5" fillId="3" borderId="22" xfId="2" applyNumberFormat="1" applyFont="1" applyFill="1" applyBorder="1" applyAlignment="1">
      <alignment horizontal="center" vertical="center" wrapText="1"/>
    </xf>
    <xf numFmtId="164" fontId="5" fillId="0" borderId="10" xfId="2" applyNumberFormat="1" applyFont="1" applyFill="1" applyBorder="1" applyAlignment="1">
      <alignment horizontal="center" vertical="center" wrapText="1"/>
    </xf>
    <xf numFmtId="165" fontId="5" fillId="0" borderId="22" xfId="2" applyNumberFormat="1" applyFont="1" applyFill="1" applyBorder="1" applyAlignment="1">
      <alignment horizontal="center" vertical="center" wrapText="1"/>
    </xf>
    <xf numFmtId="164" fontId="5" fillId="0" borderId="11" xfId="2" applyNumberFormat="1" applyFont="1" applyFill="1" applyBorder="1" applyAlignment="1">
      <alignment horizontal="center" vertical="center" wrapText="1"/>
    </xf>
    <xf numFmtId="164" fontId="5" fillId="0" borderId="22" xfId="2" applyNumberFormat="1" applyFont="1" applyFill="1" applyBorder="1" applyAlignment="1">
      <alignment horizontal="center" vertical="center" wrapText="1"/>
    </xf>
    <xf numFmtId="165" fontId="5" fillId="0" borderId="9" xfId="17" applyNumberFormat="1" applyFont="1" applyFill="1" applyBorder="1" applyAlignment="1">
      <alignment horizontal="center"/>
    </xf>
    <xf numFmtId="164" fontId="5" fillId="0" borderId="13" xfId="17" applyNumberFormat="1" applyFont="1" applyFill="1" applyBorder="1" applyAlignment="1">
      <alignment horizontal="center"/>
    </xf>
    <xf numFmtId="165" fontId="5" fillId="0" borderId="9" xfId="17" applyNumberFormat="1" applyFont="1" applyFill="1" applyBorder="1" applyAlignment="1">
      <alignment horizontal="right"/>
    </xf>
    <xf numFmtId="164" fontId="5" fillId="0" borderId="11" xfId="17" applyNumberFormat="1" applyFont="1" applyFill="1" applyBorder="1" applyAlignment="1">
      <alignment horizontal="center"/>
    </xf>
    <xf numFmtId="165" fontId="5" fillId="3" borderId="14" xfId="17" applyNumberFormat="1" applyFont="1" applyFill="1" applyBorder="1" applyAlignment="1">
      <alignment horizontal="center"/>
    </xf>
    <xf numFmtId="165" fontId="5" fillId="3" borderId="9" xfId="17" applyNumberFormat="1" applyFont="1" applyFill="1" applyBorder="1" applyAlignment="1">
      <alignment horizontal="center" vertical="center" wrapText="1"/>
    </xf>
    <xf numFmtId="164" fontId="5" fillId="0" borderId="13" xfId="17" applyNumberFormat="1" applyFont="1" applyFill="1" applyBorder="1" applyAlignment="1">
      <alignment horizontal="center" vertical="center" wrapText="1"/>
    </xf>
    <xf numFmtId="164" fontId="5" fillId="0" borderId="11" xfId="17" applyNumberFormat="1" applyFont="1" applyFill="1" applyBorder="1" applyAlignment="1">
      <alignment horizontal="center" vertical="center" wrapText="1"/>
    </xf>
    <xf numFmtId="165" fontId="5" fillId="0" borderId="22" xfId="17" applyNumberFormat="1" applyFont="1" applyFill="1" applyBorder="1" applyAlignment="1">
      <alignment horizontal="center" vertical="center" wrapText="1"/>
    </xf>
    <xf numFmtId="164" fontId="5" fillId="0" borderId="48" xfId="11" applyNumberFormat="1" applyFont="1" applyFill="1" applyBorder="1" applyAlignment="1">
      <alignment horizontal="center"/>
    </xf>
    <xf numFmtId="9" fontId="5" fillId="0" borderId="9" xfId="11" applyNumberFormat="1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wrapText="1"/>
    </xf>
    <xf numFmtId="164" fontId="5" fillId="0" borderId="13" xfId="2" applyNumberFormat="1" applyFont="1" applyFill="1" applyBorder="1" applyAlignment="1">
      <alignment horizontal="center" wrapText="1"/>
    </xf>
    <xf numFmtId="164" fontId="5" fillId="0" borderId="9" xfId="2" applyNumberFormat="1" applyFont="1" applyFill="1" applyBorder="1" applyAlignment="1">
      <alignment horizontal="center" wrapText="1"/>
    </xf>
    <xf numFmtId="165" fontId="15" fillId="3" borderId="9" xfId="2" applyNumberFormat="1" applyFont="1" applyFill="1" applyBorder="1" applyAlignment="1">
      <alignment horizontal="center" vertical="center" wrapText="1"/>
    </xf>
    <xf numFmtId="169" fontId="15" fillId="0" borderId="13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9" fontId="15" fillId="0" borderId="9" xfId="2" applyNumberFormat="1" applyFont="1" applyFill="1" applyBorder="1" applyAlignment="1">
      <alignment horizontal="center" vertical="center" wrapText="1"/>
    </xf>
    <xf numFmtId="0" fontId="17" fillId="0" borderId="0" xfId="2" applyAlignment="1">
      <alignment horizontal="centerContinuous"/>
    </xf>
    <xf numFmtId="165" fontId="17" fillId="0" borderId="0" xfId="2" applyNumberFormat="1" applyAlignment="1">
      <alignment horizontal="centerContinuous"/>
    </xf>
    <xf numFmtId="0" fontId="16" fillId="0" borderId="0" xfId="2" applyFont="1" applyFill="1" applyAlignment="1">
      <alignment horizontal="centerContinuous"/>
    </xf>
    <xf numFmtId="165" fontId="16" fillId="0" borderId="0" xfId="2" applyNumberFormat="1" applyFont="1" applyAlignment="1">
      <alignment horizontal="centerContinuous"/>
    </xf>
    <xf numFmtId="0" fontId="68" fillId="0" borderId="0" xfId="2" applyFont="1"/>
    <xf numFmtId="0" fontId="68" fillId="0" borderId="0" xfId="2" applyFont="1" applyAlignment="1">
      <alignment horizontal="centerContinuous"/>
    </xf>
    <xf numFmtId="165" fontId="68" fillId="0" borderId="0" xfId="2" applyNumberFormat="1" applyFont="1" applyAlignment="1">
      <alignment horizontal="centerContinuous"/>
    </xf>
    <xf numFmtId="0" fontId="69" fillId="0" borderId="0" xfId="2" applyFont="1" applyFill="1" applyAlignment="1">
      <alignment horizontal="centerContinuous"/>
    </xf>
    <xf numFmtId="165" fontId="69" fillId="0" borderId="0" xfId="2" applyNumberFormat="1" applyFont="1" applyAlignment="1">
      <alignment horizontal="centerContinuous"/>
    </xf>
    <xf numFmtId="0" fontId="24" fillId="0" borderId="0" xfId="2" applyFont="1" applyAlignment="1">
      <alignment horizontal="centerContinuous"/>
    </xf>
    <xf numFmtId="165" fontId="6" fillId="2" borderId="3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right" indent="1"/>
    </xf>
    <xf numFmtId="164" fontId="7" fillId="2" borderId="0" xfId="0" applyNumberFormat="1" applyFont="1" applyFill="1" applyBorder="1"/>
    <xf numFmtId="167" fontId="5" fillId="2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left" indent="1"/>
    </xf>
    <xf numFmtId="164" fontId="5" fillId="0" borderId="7" xfId="0" applyNumberFormat="1" applyFont="1" applyFill="1" applyBorder="1" applyAlignment="1">
      <alignment horizontal="centerContinuous"/>
    </xf>
    <xf numFmtId="165" fontId="4" fillId="2" borderId="0" xfId="0" applyNumberFormat="1" applyFont="1" applyFill="1" applyBorder="1" applyAlignment="1">
      <alignment horizontal="right"/>
    </xf>
    <xf numFmtId="0" fontId="17" fillId="0" borderId="0" xfId="0" applyFont="1" applyFill="1"/>
    <xf numFmtId="0" fontId="25" fillId="0" borderId="0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/>
    <xf numFmtId="164" fontId="15" fillId="4" borderId="17" xfId="0" applyNumberFormat="1" applyFont="1" applyFill="1" applyBorder="1" applyAlignment="1">
      <alignment horizontal="left"/>
    </xf>
    <xf numFmtId="164" fontId="15" fillId="4" borderId="17" xfId="0" applyNumberFormat="1" applyFont="1" applyFill="1" applyBorder="1" applyAlignment="1"/>
    <xf numFmtId="164" fontId="5" fillId="4" borderId="17" xfId="0" applyNumberFormat="1" applyFont="1" applyFill="1" applyBorder="1" applyAlignment="1">
      <alignment horizontal="left"/>
    </xf>
    <xf numFmtId="165" fontId="5" fillId="4" borderId="18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 vertical="center"/>
    </xf>
    <xf numFmtId="164" fontId="15" fillId="6" borderId="17" xfId="0" applyNumberFormat="1" applyFont="1" applyFill="1" applyBorder="1" applyAlignment="1">
      <alignment horizontal="left"/>
    </xf>
    <xf numFmtId="164" fontId="5" fillId="6" borderId="17" xfId="0" applyNumberFormat="1" applyFont="1" applyFill="1" applyBorder="1" applyAlignment="1">
      <alignment horizontal="left"/>
    </xf>
    <xf numFmtId="165" fontId="5" fillId="6" borderId="18" xfId="0" applyNumberFormat="1" applyFont="1" applyFill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0" fontId="33" fillId="0" borderId="0" xfId="0" applyFont="1"/>
    <xf numFmtId="165" fontId="5" fillId="2" borderId="18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164" fontId="1" fillId="2" borderId="0" xfId="0" applyNumberFormat="1" applyFont="1" applyFill="1" applyBorder="1" applyAlignment="1"/>
    <xf numFmtId="165" fontId="7" fillId="2" borderId="13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64" fontId="6" fillId="6" borderId="28" xfId="0" applyNumberFormat="1" applyFont="1" applyFill="1" applyBorder="1" applyAlignment="1">
      <alignment vertical="center"/>
    </xf>
    <xf numFmtId="164" fontId="6" fillId="6" borderId="29" xfId="0" applyNumberFormat="1" applyFont="1" applyFill="1" applyBorder="1" applyAlignment="1">
      <alignment vertical="center"/>
    </xf>
    <xf numFmtId="168" fontId="6" fillId="6" borderId="30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5" fontId="0" fillId="8" borderId="0" xfId="0" applyNumberFormat="1" applyFill="1"/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left" indent="1"/>
    </xf>
    <xf numFmtId="164" fontId="5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/>
    <xf numFmtId="164" fontId="7" fillId="0" borderId="3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Continuous"/>
    </xf>
    <xf numFmtId="165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right" indent="1"/>
    </xf>
    <xf numFmtId="166" fontId="5" fillId="0" borderId="5" xfId="0" applyNumberFormat="1" applyFont="1" applyFill="1" applyBorder="1" applyAlignment="1">
      <alignment horizontal="left" indent="1"/>
    </xf>
    <xf numFmtId="165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 indent="1"/>
    </xf>
    <xf numFmtId="167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left" indent="1"/>
    </xf>
    <xf numFmtId="0" fontId="7" fillId="0" borderId="7" xfId="0" applyFont="1" applyFill="1" applyBorder="1" applyAlignment="1"/>
    <xf numFmtId="165" fontId="5" fillId="0" borderId="7" xfId="0" quotePrefix="1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Continuous"/>
    </xf>
    <xf numFmtId="165" fontId="5" fillId="0" borderId="7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right"/>
    </xf>
    <xf numFmtId="9" fontId="5" fillId="0" borderId="8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1" fillId="0" borderId="0" xfId="0" applyNumberFormat="1" applyFont="1" applyFill="1" applyBorder="1"/>
    <xf numFmtId="165" fontId="0" fillId="0" borderId="0" xfId="0" applyNumberFormat="1" applyFill="1"/>
    <xf numFmtId="9" fontId="7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6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15" fillId="4" borderId="31" xfId="0" applyFont="1" applyFill="1" applyBorder="1" applyProtection="1"/>
    <xf numFmtId="0" fontId="5" fillId="4" borderId="31" xfId="0" applyFont="1" applyFill="1" applyBorder="1" applyProtection="1"/>
    <xf numFmtId="0" fontId="8" fillId="0" borderId="0" xfId="0" applyFont="1"/>
    <xf numFmtId="164" fontId="18" fillId="0" borderId="11" xfId="0" applyNumberFormat="1" applyFont="1" applyFill="1" applyBorder="1" applyAlignment="1">
      <alignment horizontal="right"/>
    </xf>
    <xf numFmtId="9" fontId="7" fillId="0" borderId="13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5" fillId="0" borderId="0" xfId="0" applyFont="1" applyFill="1" applyBorder="1" applyProtection="1"/>
    <xf numFmtId="0" fontId="7" fillId="0" borderId="0" xfId="0" applyFont="1" applyFill="1" applyAlignment="1"/>
    <xf numFmtId="0" fontId="19" fillId="0" borderId="0" xfId="0" applyFont="1" applyFill="1"/>
    <xf numFmtId="1" fontId="7" fillId="12" borderId="0" xfId="0" applyNumberFormat="1" applyFont="1" applyFill="1" applyBorder="1" applyAlignment="1">
      <alignment horizontal="center"/>
    </xf>
    <xf numFmtId="0" fontId="7" fillId="12" borderId="0" xfId="0" applyFont="1" applyFill="1"/>
    <xf numFmtId="0" fontId="5" fillId="12" borderId="0" xfId="0" applyFont="1" applyFill="1" applyBorder="1" applyProtection="1"/>
    <xf numFmtId="0" fontId="41" fillId="12" borderId="0" xfId="0" applyNumberFormat="1" applyFont="1" applyFill="1" applyBorder="1" applyAlignment="1" applyProtection="1">
      <alignment horizontal="left"/>
    </xf>
    <xf numFmtId="0" fontId="7" fillId="12" borderId="0" xfId="0" applyFont="1" applyFill="1" applyAlignment="1"/>
    <xf numFmtId="0" fontId="7" fillId="0" borderId="16" xfId="0" applyFont="1" applyFill="1" applyBorder="1" applyAlignment="1"/>
    <xf numFmtId="9" fontId="18" fillId="0" borderId="13" xfId="0" applyNumberFormat="1" applyFont="1" applyFill="1" applyBorder="1" applyAlignment="1"/>
    <xf numFmtId="0" fontId="17" fillId="1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 applyFill="1"/>
    <xf numFmtId="0" fontId="15" fillId="0" borderId="0" xfId="0" applyFont="1" applyFill="1" applyBorder="1" applyProtection="1"/>
    <xf numFmtId="164" fontId="2" fillId="4" borderId="17" xfId="0" applyNumberFormat="1" applyFont="1" applyFill="1" applyBorder="1" applyAlignment="1">
      <alignment horizontal="left"/>
    </xf>
    <xf numFmtId="168" fontId="5" fillId="5" borderId="18" xfId="0" applyNumberFormat="1" applyFont="1" applyFill="1" applyBorder="1" applyAlignment="1">
      <alignment horizontal="right"/>
    </xf>
    <xf numFmtId="167" fontId="11" fillId="0" borderId="13" xfId="0" applyNumberFormat="1" applyFont="1" applyFill="1" applyBorder="1" applyAlignment="1"/>
    <xf numFmtId="167" fontId="11" fillId="0" borderId="10" xfId="0" applyNumberFormat="1" applyFont="1" applyFill="1" applyBorder="1" applyAlignment="1">
      <alignment horizontal="right"/>
    </xf>
    <xf numFmtId="167" fontId="11" fillId="0" borderId="11" xfId="0" applyNumberFormat="1" applyFont="1" applyFill="1" applyBorder="1" applyAlignment="1">
      <alignment horizontal="right"/>
    </xf>
    <xf numFmtId="9" fontId="5" fillId="4" borderId="18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12" borderId="0" xfId="0" applyFont="1" applyFill="1" applyBorder="1"/>
    <xf numFmtId="0" fontId="7" fillId="12" borderId="0" xfId="0" applyFont="1" applyFill="1" applyBorder="1" applyProtection="1"/>
    <xf numFmtId="0" fontId="7" fillId="12" borderId="0" xfId="0" applyFont="1" applyFill="1" applyBorder="1"/>
    <xf numFmtId="0" fontId="15" fillId="0" borderId="0" xfId="0" applyFont="1" applyFill="1"/>
    <xf numFmtId="165" fontId="5" fillId="0" borderId="13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right"/>
    </xf>
    <xf numFmtId="0" fontId="19" fillId="12" borderId="0" xfId="0" applyFont="1" applyFill="1"/>
    <xf numFmtId="0" fontId="40" fillId="0" borderId="0" xfId="0" applyFont="1" applyFill="1"/>
    <xf numFmtId="0" fontId="40" fillId="0" borderId="0" xfId="0" applyFont="1" applyFill="1" applyBorder="1"/>
    <xf numFmtId="0" fontId="15" fillId="0" borderId="31" xfId="0" applyFont="1" applyFill="1" applyBorder="1" applyProtection="1"/>
    <xf numFmtId="165" fontId="5" fillId="5" borderId="18" xfId="0" applyNumberFormat="1" applyFont="1" applyFill="1" applyBorder="1" applyAlignment="1">
      <alignment horizontal="right"/>
    </xf>
    <xf numFmtId="168" fontId="15" fillId="6" borderId="18" xfId="0" applyNumberFormat="1" applyFont="1" applyFill="1" applyBorder="1" applyAlignment="1">
      <alignment horizontal="right"/>
    </xf>
    <xf numFmtId="167" fontId="22" fillId="0" borderId="13" xfId="0" applyNumberFormat="1" applyFont="1" applyFill="1" applyBorder="1" applyAlignment="1"/>
    <xf numFmtId="167" fontId="22" fillId="0" borderId="10" xfId="0" applyNumberFormat="1" applyFont="1" applyFill="1" applyBorder="1" applyAlignment="1">
      <alignment horizontal="right"/>
    </xf>
    <xf numFmtId="167" fontId="22" fillId="0" borderId="11" xfId="0" applyNumberFormat="1" applyFont="1" applyFill="1" applyBorder="1" applyAlignment="1">
      <alignment horizontal="right"/>
    </xf>
    <xf numFmtId="9" fontId="5" fillId="6" borderId="18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/>
    <xf numFmtId="165" fontId="15" fillId="0" borderId="13" xfId="0" applyNumberFormat="1" applyFont="1" applyFill="1" applyBorder="1" applyAlignment="1">
      <alignment horizontal="right"/>
    </xf>
    <xf numFmtId="164" fontId="22" fillId="0" borderId="13" xfId="0" applyNumberFormat="1" applyFont="1" applyFill="1" applyBorder="1" applyAlignment="1"/>
    <xf numFmtId="164" fontId="22" fillId="0" borderId="10" xfId="0" applyNumberFormat="1" applyFont="1" applyFill="1" applyBorder="1" applyAlignment="1">
      <alignment horizontal="right"/>
    </xf>
    <xf numFmtId="164" fontId="22" fillId="0" borderId="11" xfId="0" applyNumberFormat="1" applyFont="1" applyFill="1" applyBorder="1" applyAlignment="1">
      <alignment horizontal="right"/>
    </xf>
    <xf numFmtId="9" fontId="5" fillId="0" borderId="13" xfId="0" applyNumberFormat="1" applyFont="1" applyFill="1" applyBorder="1" applyAlignment="1">
      <alignment horizontal="right"/>
    </xf>
    <xf numFmtId="0" fontId="26" fillId="0" borderId="0" xfId="0" applyFont="1" applyFill="1" applyAlignment="1"/>
    <xf numFmtId="165" fontId="26" fillId="0" borderId="13" xfId="0" applyNumberFormat="1" applyFont="1" applyFill="1" applyBorder="1" applyAlignment="1">
      <alignment horizontal="right"/>
    </xf>
    <xf numFmtId="9" fontId="26" fillId="0" borderId="13" xfId="0" applyNumberFormat="1" applyFont="1" applyFill="1" applyBorder="1" applyAlignment="1">
      <alignment horizontal="right"/>
    </xf>
    <xf numFmtId="0" fontId="5" fillId="0" borderId="0" xfId="0" applyFont="1" applyFill="1"/>
    <xf numFmtId="168" fontId="7" fillId="0" borderId="13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0" fontId="15" fillId="0" borderId="17" xfId="0" applyFont="1" applyFill="1" applyBorder="1" applyProtection="1"/>
    <xf numFmtId="164" fontId="5" fillId="0" borderId="17" xfId="0" applyNumberFormat="1" applyFont="1" applyFill="1" applyBorder="1" applyAlignment="1"/>
    <xf numFmtId="165" fontId="5" fillId="0" borderId="18" xfId="0" applyNumberFormat="1" applyFont="1" applyFill="1" applyBorder="1" applyAlignment="1">
      <alignment horizontal="right"/>
    </xf>
    <xf numFmtId="164" fontId="11" fillId="0" borderId="13" xfId="0" applyNumberFormat="1" applyFont="1" applyFill="1" applyBorder="1" applyAlignment="1"/>
    <xf numFmtId="9" fontId="5" fillId="0" borderId="18" xfId="0" applyNumberFormat="1" applyFont="1" applyFill="1" applyBorder="1" applyAlignment="1">
      <alignment horizontal="right"/>
    </xf>
    <xf numFmtId="164" fontId="15" fillId="5" borderId="17" xfId="0" applyNumberFormat="1" applyFont="1" applyFill="1" applyBorder="1" applyAlignment="1"/>
    <xf numFmtId="164" fontId="5" fillId="5" borderId="17" xfId="0" applyNumberFormat="1" applyFont="1" applyFill="1" applyBorder="1" applyAlignment="1"/>
    <xf numFmtId="164" fontId="5" fillId="5" borderId="17" xfId="0" applyNumberFormat="1" applyFont="1" applyFill="1" applyBorder="1" applyAlignment="1">
      <alignment horizontal="left"/>
    </xf>
    <xf numFmtId="165" fontId="15" fillId="5" borderId="18" xfId="0" applyNumberFormat="1" applyFont="1" applyFill="1" applyBorder="1" applyAlignment="1">
      <alignment horizontal="right"/>
    </xf>
    <xf numFmtId="9" fontId="5" fillId="5" borderId="18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left"/>
    </xf>
    <xf numFmtId="164" fontId="5" fillId="0" borderId="13" xfId="0" applyNumberFormat="1" applyFont="1" applyFill="1" applyBorder="1" applyAlignment="1"/>
    <xf numFmtId="164" fontId="6" fillId="6" borderId="39" xfId="0" applyNumberFormat="1" applyFont="1" applyFill="1" applyBorder="1" applyAlignment="1">
      <alignment vertical="center"/>
    </xf>
    <xf numFmtId="168" fontId="6" fillId="6" borderId="40" xfId="0" applyNumberFormat="1" applyFont="1" applyFill="1" applyBorder="1" applyAlignment="1">
      <alignment vertical="center"/>
    </xf>
    <xf numFmtId="164" fontId="45" fillId="0" borderId="0" xfId="0" applyNumberFormat="1" applyFont="1" applyFill="1" applyBorder="1" applyAlignment="1">
      <alignment vertical="center"/>
    </xf>
    <xf numFmtId="164" fontId="45" fillId="0" borderId="11" xfId="0" applyNumberFormat="1" applyFont="1" applyFill="1" applyBorder="1" applyAlignment="1">
      <alignment vertical="center"/>
    </xf>
    <xf numFmtId="9" fontId="6" fillId="6" borderId="40" xfId="0" applyNumberFormat="1" applyFont="1" applyFill="1" applyBorder="1" applyAlignment="1">
      <alignment vertical="center"/>
    </xf>
    <xf numFmtId="164" fontId="1" fillId="8" borderId="0" xfId="0" applyNumberFormat="1" applyFont="1" applyFill="1" applyBorder="1"/>
    <xf numFmtId="164" fontId="5" fillId="8" borderId="0" xfId="0" applyNumberFormat="1" applyFont="1" applyFill="1" applyBorder="1" applyAlignment="1">
      <alignment horizontal="left"/>
    </xf>
    <xf numFmtId="164" fontId="3" fillId="8" borderId="0" xfId="0" applyNumberFormat="1" applyFont="1" applyFill="1" applyBorder="1"/>
    <xf numFmtId="165" fontId="5" fillId="8" borderId="0" xfId="0" applyNumberFormat="1" applyFont="1" applyFill="1" applyBorder="1"/>
    <xf numFmtId="165" fontId="1" fillId="8" borderId="0" xfId="0" applyNumberFormat="1" applyFont="1" applyFill="1" applyBorder="1"/>
    <xf numFmtId="9" fontId="5" fillId="8" borderId="0" xfId="0" applyNumberFormat="1" applyFont="1" applyFill="1" applyBorder="1"/>
    <xf numFmtId="9" fontId="5" fillId="0" borderId="0" xfId="0" applyNumberFormat="1" applyFont="1" applyFill="1" applyBorder="1"/>
    <xf numFmtId="164" fontId="5" fillId="0" borderId="43" xfId="0" applyNumberFormat="1" applyFont="1" applyFill="1" applyBorder="1" applyAlignment="1">
      <alignment horizontal="left" indent="1"/>
    </xf>
    <xf numFmtId="164" fontId="5" fillId="0" borderId="47" xfId="0" applyNumberFormat="1" applyFont="1" applyFill="1" applyBorder="1" applyAlignment="1">
      <alignment horizontal="centerContinuous"/>
    </xf>
    <xf numFmtId="164" fontId="5" fillId="0" borderId="47" xfId="0" applyNumberFormat="1" applyFont="1" applyFill="1" applyBorder="1" applyAlignment="1">
      <alignment horizontal="left"/>
    </xf>
    <xf numFmtId="164" fontId="2" fillId="0" borderId="47" xfId="0" applyNumberFormat="1" applyFont="1" applyFill="1" applyBorder="1"/>
    <xf numFmtId="164" fontId="7" fillId="0" borderId="47" xfId="0" applyNumberFormat="1" applyFont="1" applyFill="1" applyBorder="1"/>
    <xf numFmtId="165" fontId="6" fillId="0" borderId="47" xfId="0" applyNumberFormat="1" applyFont="1" applyFill="1" applyBorder="1" applyAlignment="1">
      <alignment horizontal="center"/>
    </xf>
    <xf numFmtId="165" fontId="5" fillId="0" borderId="47" xfId="0" applyNumberFormat="1" applyFont="1" applyFill="1" applyBorder="1" applyAlignment="1">
      <alignment horizontal="center"/>
    </xf>
    <xf numFmtId="164" fontId="5" fillId="0" borderId="47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right" indent="1"/>
    </xf>
    <xf numFmtId="166" fontId="5" fillId="0" borderId="10" xfId="0" applyNumberFormat="1" applyFont="1" applyFill="1" applyBorder="1" applyAlignment="1">
      <alignment horizontal="left" indent="1"/>
    </xf>
    <xf numFmtId="164" fontId="5" fillId="0" borderId="11" xfId="0" applyNumberFormat="1" applyFont="1" applyFill="1" applyBorder="1" applyAlignment="1">
      <alignment horizontal="right" indent="1"/>
    </xf>
    <xf numFmtId="164" fontId="5" fillId="0" borderId="41" xfId="0" applyNumberFormat="1" applyFont="1" applyFill="1" applyBorder="1" applyAlignment="1">
      <alignment horizontal="left" indent="1"/>
    </xf>
    <xf numFmtId="0" fontId="7" fillId="0" borderId="49" xfId="0" applyFont="1" applyFill="1" applyBorder="1" applyAlignment="1"/>
    <xf numFmtId="165" fontId="5" fillId="0" borderId="49" xfId="0" applyNumberFormat="1" applyFont="1" applyFill="1" applyBorder="1" applyAlignment="1">
      <alignment horizontal="center"/>
    </xf>
    <xf numFmtId="164" fontId="5" fillId="0" borderId="49" xfId="0" applyNumberFormat="1" applyFont="1" applyFill="1" applyBorder="1" applyAlignment="1">
      <alignment horizontal="centerContinuous"/>
    </xf>
    <xf numFmtId="164" fontId="5" fillId="0" borderId="49" xfId="0" applyNumberFormat="1" applyFont="1" applyFill="1" applyBorder="1" applyAlignment="1">
      <alignment horizontal="right"/>
    </xf>
    <xf numFmtId="9" fontId="5" fillId="0" borderId="5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64" fontId="1" fillId="0" borderId="16" xfId="0" applyNumberFormat="1" applyFont="1" applyFill="1" applyBorder="1"/>
    <xf numFmtId="0" fontId="5" fillId="6" borderId="53" xfId="0" applyFont="1" applyFill="1" applyBorder="1" applyAlignment="1">
      <alignment horizontal="left"/>
    </xf>
    <xf numFmtId="164" fontId="1" fillId="6" borderId="53" xfId="0" applyNumberFormat="1" applyFont="1" applyFill="1" applyBorder="1"/>
    <xf numFmtId="0" fontId="1" fillId="6" borderId="53" xfId="0" applyFont="1" applyFill="1" applyBorder="1" applyAlignment="1"/>
    <xf numFmtId="164" fontId="1" fillId="0" borderId="0" xfId="0" applyNumberFormat="1" applyFont="1" applyFill="1" applyBorder="1" applyAlignment="1">
      <alignment horizontal="left"/>
    </xf>
    <xf numFmtId="166" fontId="5" fillId="2" borderId="3" xfId="0" applyNumberFormat="1" applyFont="1" applyFill="1" applyBorder="1" applyAlignment="1">
      <alignment horizontal="left"/>
    </xf>
    <xf numFmtId="164" fontId="5" fillId="0" borderId="3" xfId="0" applyNumberFormat="1" applyFont="1" applyFill="1" applyBorder="1"/>
    <xf numFmtId="165" fontId="5" fillId="2" borderId="3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left"/>
    </xf>
    <xf numFmtId="9" fontId="5" fillId="2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5" fillId="4" borderId="17" xfId="0" applyFont="1" applyFill="1" applyBorder="1" applyProtection="1"/>
    <xf numFmtId="0" fontId="9" fillId="0" borderId="0" xfId="0" applyFont="1" applyBorder="1" applyProtection="1"/>
    <xf numFmtId="3" fontId="7" fillId="0" borderId="0" xfId="0" applyNumberFormat="1" applyFont="1" applyBorder="1" applyAlignment="1">
      <alignment horizontal="left"/>
    </xf>
    <xf numFmtId="0" fontId="5" fillId="0" borderId="0" xfId="0" applyFont="1" applyBorder="1" applyProtection="1"/>
    <xf numFmtId="0" fontId="48" fillId="0" borderId="0" xfId="0" applyFont="1"/>
    <xf numFmtId="164" fontId="9" fillId="0" borderId="0" xfId="0" applyNumberFormat="1" applyFont="1" applyFill="1" applyBorder="1" applyAlignment="1"/>
    <xf numFmtId="0" fontId="49" fillId="0" borderId="0" xfId="0" applyFont="1"/>
    <xf numFmtId="0" fontId="9" fillId="0" borderId="0" xfId="0" applyFont="1" applyFill="1" applyBorder="1" applyProtection="1"/>
    <xf numFmtId="0" fontId="15" fillId="0" borderId="0" xfId="0" applyFont="1" applyBorder="1" applyProtection="1"/>
    <xf numFmtId="164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Border="1" applyAlignment="1"/>
    <xf numFmtId="167" fontId="18" fillId="0" borderId="13" xfId="4" applyNumberFormat="1" applyFont="1" applyFill="1" applyBorder="1" applyAlignment="1" applyProtection="1">
      <alignment horizontal="right"/>
    </xf>
    <xf numFmtId="9" fontId="18" fillId="0" borderId="11" xfId="4" applyNumberFormat="1" applyFont="1" applyFill="1" applyBorder="1" applyAlignment="1" applyProtection="1">
      <alignment horizontal="right"/>
    </xf>
    <xf numFmtId="164" fontId="11" fillId="0" borderId="0" xfId="4" applyNumberFormat="1" applyFont="1" applyFill="1" applyBorder="1" applyAlignment="1" applyProtection="1">
      <alignment horizontal="right"/>
    </xf>
    <xf numFmtId="9" fontId="18" fillId="0" borderId="11" xfId="4" quotePrefix="1" applyNumberFormat="1" applyFont="1" applyFill="1" applyBorder="1" applyAlignment="1" applyProtection="1">
      <alignment horizontal="right"/>
    </xf>
    <xf numFmtId="9" fontId="11" fillId="5" borderId="56" xfId="0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/>
    <xf numFmtId="9" fontId="11" fillId="7" borderId="56" xfId="0" applyNumberFormat="1" applyFont="1" applyFill="1" applyBorder="1" applyAlignment="1" applyProtection="1">
      <alignment horizontal="right"/>
    </xf>
    <xf numFmtId="9" fontId="11" fillId="0" borderId="56" xfId="0" applyNumberFormat="1" applyFont="1" applyFill="1" applyBorder="1" applyAlignment="1" applyProtection="1">
      <alignment horizontal="right"/>
    </xf>
    <xf numFmtId="9" fontId="11" fillId="5" borderId="55" xfId="0" applyNumberFormat="1" applyFont="1" applyFill="1" applyBorder="1" applyAlignment="1" applyProtection="1">
      <alignment horizontal="right"/>
    </xf>
    <xf numFmtId="9" fontId="22" fillId="7" borderId="57" xfId="0" applyNumberFormat="1" applyFont="1" applyFill="1" applyBorder="1" applyAlignment="1" applyProtection="1">
      <alignment horizontal="right"/>
    </xf>
    <xf numFmtId="9" fontId="5" fillId="2" borderId="47" xfId="0" quotePrefix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0" fontId="62" fillId="0" borderId="0" xfId="0" applyFont="1" applyFill="1" applyBorder="1"/>
    <xf numFmtId="0" fontId="52" fillId="0" borderId="0" xfId="0" applyFont="1" applyFill="1" applyBorder="1" applyAlignment="1">
      <alignment horizontal="center"/>
    </xf>
    <xf numFmtId="165" fontId="63" fillId="0" borderId="13" xfId="0" applyNumberFormat="1" applyFont="1" applyFill="1" applyBorder="1"/>
    <xf numFmtId="164" fontId="63" fillId="0" borderId="13" xfId="0" applyNumberFormat="1" applyFont="1" applyFill="1" applyBorder="1"/>
    <xf numFmtId="0" fontId="52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64" fillId="0" borderId="0" xfId="0" applyFont="1" applyFill="1" applyBorder="1"/>
    <xf numFmtId="0" fontId="15" fillId="0" borderId="53" xfId="0" applyFont="1" applyFill="1" applyBorder="1"/>
    <xf numFmtId="0" fontId="15" fillId="0" borderId="53" xfId="0" applyFont="1" applyFill="1" applyBorder="1" applyAlignment="1">
      <alignment horizontal="center"/>
    </xf>
    <xf numFmtId="165" fontId="6" fillId="0" borderId="54" xfId="0" applyNumberFormat="1" applyFont="1" applyFill="1" applyBorder="1"/>
    <xf numFmtId="0" fontId="56" fillId="0" borderId="0" xfId="0" applyFont="1" applyFill="1" applyBorder="1"/>
    <xf numFmtId="168" fontId="6" fillId="0" borderId="54" xfId="0" applyNumberFormat="1" applyFont="1" applyFill="1" applyBorder="1"/>
    <xf numFmtId="0" fontId="15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/>
    <xf numFmtId="0" fontId="63" fillId="0" borderId="0" xfId="0" applyFont="1" applyFill="1" applyBorder="1" applyAlignment="1">
      <alignment horizontal="center"/>
    </xf>
    <xf numFmtId="168" fontId="63" fillId="0" borderId="13" xfId="0" applyNumberFormat="1" applyFont="1" applyFill="1" applyBorder="1"/>
    <xf numFmtId="0" fontId="9" fillId="0" borderId="0" xfId="0" applyFont="1" applyBorder="1"/>
    <xf numFmtId="0" fontId="15" fillId="0" borderId="36" xfId="0" applyFont="1" applyFill="1" applyBorder="1" applyAlignment="1">
      <alignment horizontal="right"/>
    </xf>
    <xf numFmtId="0" fontId="15" fillId="0" borderId="36" xfId="0" applyFont="1" applyFill="1" applyBorder="1"/>
    <xf numFmtId="0" fontId="15" fillId="0" borderId="36" xfId="0" applyFont="1" applyFill="1" applyBorder="1" applyAlignment="1">
      <alignment horizontal="center"/>
    </xf>
    <xf numFmtId="165" fontId="6" fillId="0" borderId="35" xfId="0" applyNumberFormat="1" applyFont="1" applyFill="1" applyBorder="1"/>
    <xf numFmtId="0" fontId="15" fillId="0" borderId="53" xfId="0" applyFont="1" applyFill="1" applyBorder="1" applyAlignment="1">
      <alignment horizontal="right"/>
    </xf>
    <xf numFmtId="168" fontId="6" fillId="6" borderId="52" xfId="0" applyNumberFormat="1" applyFont="1" applyFill="1" applyBorder="1"/>
    <xf numFmtId="164" fontId="6" fillId="0" borderId="54" xfId="0" applyNumberFormat="1" applyFont="1" applyFill="1" applyBorder="1"/>
    <xf numFmtId="0" fontId="17" fillId="0" borderId="0" xfId="2" applyFont="1" applyAlignment="1">
      <alignment horizontal="centerContinuous"/>
    </xf>
    <xf numFmtId="165" fontId="17" fillId="0" borderId="0" xfId="2" applyNumberFormat="1" applyFont="1" applyAlignment="1">
      <alignment horizontal="centerContinuous"/>
    </xf>
    <xf numFmtId="0" fontId="17" fillId="0" borderId="0" xfId="2" applyFont="1"/>
    <xf numFmtId="165" fontId="5" fillId="0" borderId="14" xfId="2" applyNumberFormat="1" applyFont="1" applyFill="1" applyBorder="1" applyAlignment="1">
      <alignment horizontal="center"/>
    </xf>
    <xf numFmtId="165" fontId="5" fillId="0" borderId="14" xfId="17" applyNumberFormat="1" applyFont="1" applyFill="1" applyBorder="1" applyAlignment="1">
      <alignment horizontal="center"/>
    </xf>
    <xf numFmtId="164" fontId="5" fillId="0" borderId="14" xfId="11" applyNumberFormat="1" applyFont="1" applyFill="1" applyBorder="1" applyAlignment="1">
      <alignment horizontal="center"/>
    </xf>
    <xf numFmtId="164" fontId="5" fillId="0" borderId="15" xfId="11" applyNumberFormat="1" applyFont="1" applyFill="1" applyBorder="1" applyAlignment="1">
      <alignment horizontal="center"/>
    </xf>
    <xf numFmtId="164" fontId="5" fillId="0" borderId="12" xfId="11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vertical="center"/>
    </xf>
    <xf numFmtId="9" fontId="18" fillId="0" borderId="42" xfId="4" applyNumberFormat="1" applyFont="1" applyBorder="1" applyAlignment="1" applyProtection="1">
      <alignment horizontal="right"/>
    </xf>
    <xf numFmtId="9" fontId="11" fillId="4" borderId="32" xfId="1" applyNumberFormat="1" applyFont="1" applyFill="1" applyBorder="1" applyAlignment="1" applyProtection="1">
      <alignment horizontal="right" wrapText="1"/>
    </xf>
    <xf numFmtId="9" fontId="18" fillId="0" borderId="10" xfId="11" applyNumberFormat="1" applyFont="1" applyFill="1" applyBorder="1" applyAlignment="1">
      <alignment horizontal="right"/>
    </xf>
    <xf numFmtId="164" fontId="1" fillId="0" borderId="10" xfId="11" applyNumberFormat="1" applyFont="1" applyFill="1" applyBorder="1"/>
    <xf numFmtId="9" fontId="18" fillId="0" borderId="10" xfId="4" quotePrefix="1" applyNumberFormat="1" applyFont="1" applyFill="1" applyBorder="1" applyAlignment="1" applyProtection="1">
      <alignment horizontal="right"/>
    </xf>
    <xf numFmtId="9" fontId="18" fillId="0" borderId="38" xfId="4" quotePrefix="1" applyNumberFormat="1" applyFont="1" applyFill="1" applyBorder="1" applyAlignment="1" applyProtection="1">
      <alignment horizontal="right"/>
    </xf>
    <xf numFmtId="9" fontId="18" fillId="0" borderId="0" xfId="4" quotePrefix="1" applyNumberFormat="1" applyFont="1" applyFill="1" applyBorder="1" applyAlignment="1" applyProtection="1">
      <alignment horizontal="right"/>
    </xf>
    <xf numFmtId="9" fontId="11" fillId="5" borderId="45" xfId="0" applyNumberFormat="1" applyFont="1" applyFill="1" applyBorder="1" applyAlignment="1" applyProtection="1">
      <alignment horizontal="right"/>
    </xf>
    <xf numFmtId="168" fontId="11" fillId="0" borderId="10" xfId="0" applyNumberFormat="1" applyFont="1" applyFill="1" applyBorder="1" applyAlignment="1" applyProtection="1">
      <alignment horizontal="right"/>
    </xf>
    <xf numFmtId="9" fontId="11" fillId="0" borderId="13" xfId="4" quotePrefix="1" applyNumberFormat="1" applyFont="1" applyFill="1" applyBorder="1" applyAlignment="1" applyProtection="1">
      <alignment horizontal="right"/>
    </xf>
    <xf numFmtId="168" fontId="22" fillId="0" borderId="10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/>
    <xf numFmtId="165" fontId="11" fillId="0" borderId="14" xfId="0" applyNumberFormat="1" applyFont="1" applyFill="1" applyBorder="1" applyAlignment="1">
      <alignment horizontal="center"/>
    </xf>
    <xf numFmtId="165" fontId="11" fillId="0" borderId="15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 vertical="top" wrapText="1"/>
    </xf>
    <xf numFmtId="164" fontId="5" fillId="0" borderId="14" xfId="5" applyNumberFormat="1" applyFont="1" applyFill="1" applyBorder="1" applyAlignment="1">
      <alignment horizontal="center"/>
    </xf>
    <xf numFmtId="164" fontId="5" fillId="0" borderId="15" xfId="5" applyNumberFormat="1" applyFont="1" applyFill="1" applyBorder="1" applyAlignment="1">
      <alignment horizontal="center"/>
    </xf>
    <xf numFmtId="164" fontId="5" fillId="0" borderId="12" xfId="5" applyNumberFormat="1" applyFont="1" applyFill="1" applyBorder="1" applyAlignment="1">
      <alignment horizontal="center"/>
    </xf>
    <xf numFmtId="165" fontId="5" fillId="0" borderId="14" xfId="2" applyNumberFormat="1" applyFont="1" applyFill="1" applyBorder="1" applyAlignment="1">
      <alignment horizontal="center"/>
    </xf>
    <xf numFmtId="165" fontId="5" fillId="0" borderId="15" xfId="2" applyNumberFormat="1" applyFont="1" applyFill="1" applyBorder="1" applyAlignment="1">
      <alignment horizontal="center"/>
    </xf>
    <xf numFmtId="165" fontId="5" fillId="0" borderId="12" xfId="2" applyNumberFormat="1" applyFont="1" applyFill="1" applyBorder="1" applyAlignment="1">
      <alignment horizontal="center"/>
    </xf>
    <xf numFmtId="0" fontId="24" fillId="0" borderId="0" xfId="2" applyFont="1" applyFill="1" applyAlignment="1">
      <alignment horizontal="center"/>
    </xf>
    <xf numFmtId="165" fontId="5" fillId="0" borderId="14" xfId="17" applyNumberFormat="1" applyFont="1" applyFill="1" applyBorder="1" applyAlignment="1">
      <alignment horizontal="center"/>
    </xf>
    <xf numFmtId="165" fontId="5" fillId="0" borderId="15" xfId="17" applyNumberFormat="1" applyFont="1" applyFill="1" applyBorder="1" applyAlignment="1">
      <alignment horizontal="center"/>
    </xf>
    <xf numFmtId="165" fontId="5" fillId="0" borderId="12" xfId="17" applyNumberFormat="1" applyFont="1" applyFill="1" applyBorder="1" applyAlignment="1">
      <alignment horizontal="center"/>
    </xf>
    <xf numFmtId="38" fontId="7" fillId="0" borderId="0" xfId="0" applyNumberFormat="1" applyFont="1" applyFill="1" applyBorder="1" applyAlignment="1" applyProtection="1">
      <alignment vertical="top" wrapText="1"/>
    </xf>
    <xf numFmtId="164" fontId="5" fillId="0" borderId="14" xfId="11" applyNumberFormat="1" applyFont="1" applyFill="1" applyBorder="1" applyAlignment="1">
      <alignment horizontal="center"/>
    </xf>
    <xf numFmtId="164" fontId="5" fillId="0" borderId="15" xfId="11" applyNumberFormat="1" applyFont="1" applyFill="1" applyBorder="1" applyAlignment="1">
      <alignment horizontal="center"/>
    </xf>
    <xf numFmtId="164" fontId="5" fillId="0" borderId="12" xfId="11" applyNumberFormat="1" applyFont="1" applyFill="1" applyBorder="1" applyAlignment="1">
      <alignment horizontal="center"/>
    </xf>
    <xf numFmtId="38" fontId="7" fillId="0" borderId="0" xfId="0" applyNumberFormat="1" applyFont="1" applyFill="1" applyBorder="1" applyAlignment="1" applyProtection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14" xfId="2" applyNumberFormat="1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center" vertical="center" wrapText="1"/>
    </xf>
    <xf numFmtId="164" fontId="5" fillId="0" borderId="14" xfId="2" applyNumberFormat="1" applyFont="1" applyFill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center" vertical="center"/>
    </xf>
    <xf numFmtId="164" fontId="5" fillId="0" borderId="12" xfId="2" applyNumberFormat="1" applyFont="1" applyFill="1" applyBorder="1" applyAlignment="1">
      <alignment horizontal="center" vertical="center"/>
    </xf>
  </cellXfs>
  <cellStyles count="18">
    <cellStyle name="Comma 2" xfId="16"/>
    <cellStyle name="Currency" xfId="4" builtinId="4"/>
    <cellStyle name="Currency 2" xfId="3"/>
    <cellStyle name="Currency 3" xfId="10"/>
    <cellStyle name="Hyperlink" xfId="12" builtinId="8"/>
    <cellStyle name="Normal" xfId="0" builtinId="0"/>
    <cellStyle name="Normal 2" xfId="2"/>
    <cellStyle name="Normal 3" xfId="5"/>
    <cellStyle name="Normal 4" xfId="8"/>
    <cellStyle name="Normal 5" xfId="13"/>
    <cellStyle name="Normal 6" xfId="15"/>
    <cellStyle name="Normal 8" xfId="17"/>
    <cellStyle name="Normal_Expense Reclassifications 2001-2006" xfId="7"/>
    <cellStyle name="Normal_FY09_TRANS_0061" xfId="11"/>
    <cellStyle name="Normal_Report" xfId="9"/>
    <cellStyle name="Normal_Sheet1_1" xfId="1"/>
    <cellStyle name="Percent 2" xfId="6"/>
    <cellStyle name="Percent 3" xfId="14"/>
  </cellStyles>
  <dxfs count="8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66FF"/>
      <color rgb="FFCC99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11905</xdr:rowOff>
    </xdr:from>
    <xdr:to>
      <xdr:col>13</xdr:col>
      <xdr:colOff>11906</xdr:colOff>
      <xdr:row>31</xdr:row>
      <xdr:rowOff>144724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11905"/>
          <a:ext cx="7893844" cy="6038319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11</xdr:row>
      <xdr:rowOff>35719</xdr:rowOff>
    </xdr:from>
    <xdr:to>
      <xdr:col>12</xdr:col>
      <xdr:colOff>226219</xdr:colOff>
      <xdr:row>18</xdr:row>
      <xdr:rowOff>130969</xdr:rowOff>
    </xdr:to>
    <xdr:sp macro="" textlink="">
      <xdr:nvSpPr>
        <xdr:cNvPr id="7" name="TextBox 6"/>
        <xdr:cNvSpPr txBox="1"/>
      </xdr:nvSpPr>
      <xdr:spPr>
        <a:xfrm>
          <a:off x="226219" y="2131219"/>
          <a:ext cx="72866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Q4</a:t>
          </a:r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FY 2021 Quarterly Financial Package</a:t>
          </a:r>
        </a:p>
        <a:p>
          <a:pPr algn="ctr"/>
          <a:endParaRPr lang="en-US" sz="2800" b="1" baseline="0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of September 30, 2021</a:t>
          </a:r>
          <a:endParaRPr lang="en-US" sz="2800" b="1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0</xdr:row>
      <xdr:rowOff>0</xdr:rowOff>
    </xdr:from>
    <xdr:to>
      <xdr:col>4</xdr:col>
      <xdr:colOff>3470607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13</xdr:col>
      <xdr:colOff>14712</xdr:colOff>
      <xdr:row>0</xdr:row>
      <xdr:rowOff>4607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3133002</xdr:colOff>
      <xdr:row>0</xdr:row>
      <xdr:rowOff>4607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790081</xdr:colOff>
      <xdr:row>0</xdr:row>
      <xdr:rowOff>4607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328614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328614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1003076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12</xdr:col>
      <xdr:colOff>468006</xdr:colOff>
      <xdr:row>0</xdr:row>
      <xdr:rowOff>4607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7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8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9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0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1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2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4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5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7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8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9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60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61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68693</xdr:colOff>
      <xdr:row>0</xdr:row>
      <xdr:rowOff>4607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68693</xdr:colOff>
      <xdr:row>0</xdr:row>
      <xdr:rowOff>4607</xdr:rowOff>
    </xdr:to>
    <xdr:sp macro="" textlink="">
      <xdr:nvSpPr>
        <xdr:cNvPr id="63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4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5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6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7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8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9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0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1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2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5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6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10908</xdr:colOff>
      <xdr:row>0</xdr:row>
      <xdr:rowOff>4607</xdr:rowOff>
    </xdr:to>
    <xdr:sp macro="" textlink="">
      <xdr:nvSpPr>
        <xdr:cNvPr id="77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8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79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0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1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82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3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10908</xdr:colOff>
      <xdr:row>0</xdr:row>
      <xdr:rowOff>4607</xdr:rowOff>
    </xdr:to>
    <xdr:sp macro="" textlink="">
      <xdr:nvSpPr>
        <xdr:cNvPr id="85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9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9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98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99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0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1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2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3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04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5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6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7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9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0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1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2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0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21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22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3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4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6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7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5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9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0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1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2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3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4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5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6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4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8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9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0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1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2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3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4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5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6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7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8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9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0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1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2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5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6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7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8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9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0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1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2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3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4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5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6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7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8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9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0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1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2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3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4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5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10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11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680" name="Text 1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6" name="Text Box 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7" name="Text Box 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8" name="Text Box 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689" name="Text 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690" name="Text Box 1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691" name="Text Box 1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692" name="Text Box 1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3" name="Text Box 1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5" name="Text Box 20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6" name="Text Box 21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7" name="Text Box 2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698" name="Text Box 2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9" name="Text Box 2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00" name="Text Box 2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1" name="Text Box 2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02" name="Text Box 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3" name="Text Box 3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5" name="Text Box 3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6" name="Text Box 3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07" name="Text Box 3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8" name="Text Box 3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9" name="Text Box 37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0" name="Text Box 3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1" name="Text Box 3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712" name="Text Box 40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3" name="Text Box 4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4" name="Text Box 4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5" name="Text Box 4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6" name="Text Box 4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717" name="Text Box 45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8" name="Text Box 4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9" name="Text Box 4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3" name="Text Box 5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4" name="Text Box 5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5" name="Text Box 5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7" name="Text Box 58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8" name="Text Box 5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9" name="Text Box 60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0" name="Text Box 6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1" name="Text Box 6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2" name="Text Box 6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3" name="Text Box 6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4" name="Text Box 65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5" name="Text Box 6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6" name="Text Box 10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7" name="Text Box 10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8" name="Text Box 10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9" name="Text Box 10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0" name="Text Box 10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1" name="Text Box 10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2" name="Text Box 10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3" name="Text Box 11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4" name="Text Box 11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5" name="Text Box 11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6" name="Text Box 11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7" name="Text Box 11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8" name="Text Box 11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9" name="Text Box 11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0" name="Text Box 11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1" name="Text Box 11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2" name="Text Box 11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3" name="Text Box 12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4" name="Text Box 12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5" name="Text Box 12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6" name="Text Box 12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7" name="Text Box 12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8" name="Text Box 12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9" name="Text Box 12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0" name="Text Box 12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1" name="Text Box 12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2" name="Text Box 12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3" name="Text Box 1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4" name="Text Box 13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5" name="Text Box 13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297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306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308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09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0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2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3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4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5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6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8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19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20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21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2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23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4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5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6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7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28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9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30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2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33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4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5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6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7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38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9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41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2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3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4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5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6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48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49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0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1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2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3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4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5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6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361951</xdr:colOff>
      <xdr:row>0</xdr:row>
      <xdr:rowOff>0</xdr:rowOff>
    </xdr:to>
    <xdr:sp macro="" textlink="">
      <xdr:nvSpPr>
        <xdr:cNvPr id="357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361951</xdr:colOff>
      <xdr:row>0</xdr:row>
      <xdr:rowOff>0</xdr:rowOff>
    </xdr:to>
    <xdr:sp macro="" textlink="">
      <xdr:nvSpPr>
        <xdr:cNvPr id="358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59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0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1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2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3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4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5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6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7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0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1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72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3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4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5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6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77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8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9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80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3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4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5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6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7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8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9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0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1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2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3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4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5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6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7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8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9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0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1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2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3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4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5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6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7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8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9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0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1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2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9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1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2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3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4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5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8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9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0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1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2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3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4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5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6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7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8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9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0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1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2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3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4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5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6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7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0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1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2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3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4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5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6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7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8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79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80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81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2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3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4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5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6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7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8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9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0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507" name="Text 1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1" name="Text Box 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3" name="Text Box 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516" name="Text 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517" name="Text Box 1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518" name="Text Box 1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19" name="Text Box 1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0" name="Text Box 1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2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3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4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5" name="Text Box 1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6" name="Text Box 20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29" name="Text Box 2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30" name="Text Box 2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31" name="Text Box 2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2" name="Text Box 2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33" name="Text Box 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4" name="Text Box 3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5" name="Text Box 3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7" name="Text Box 3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38" name="Text Box 3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9" name="Text Box 3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40" name="Text Box 37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1" name="Text Box 3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2" name="Text Box 3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4" name="Text Box 4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5" name="Text Box 4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6" name="Text Box 4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7" name="Text Box 4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48" name="Text Box 45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9" name="Text Box 4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50" name="Text Box 4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51" name="Text Box 48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2" name="Text Box 5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3" name="Text Box 53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4" name="Text Box 5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5" name="Text Box 5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6" name="Text Box 5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7" name="Text Box 5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58" name="Text Box 58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59" name="Text Box 5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0" name="Text Box 60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1" name="Text Box 6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2" name="Text Box 6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4" name="Text Box 6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5" name="Text Box 65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6" name="Text Box 6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567" name="Text Box 67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568" name="Text Box 68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69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0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1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2" name="Text Box 7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3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4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5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6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7" name="Text Box 7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0" name="Text Box 8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1" name="Text Box 8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82" name="Text Box 8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3" name="Text Box 8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4" name="Text Box 8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5" name="Text Box 8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6" name="Text Box 8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87" name="Text Box 87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8" name="Text Box 8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9" name="Text Box 8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90" name="Text Box 9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1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2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3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4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5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6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7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8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9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0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1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2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3" name="Text Box 10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4" name="Text Box 10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5" name="Text Box 10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6" name="Text Box 10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7" name="Text Box 10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8" name="Text Box 10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9" name="Text Box 10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0" name="Text Box 11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1" name="Text Box 11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2" name="Text Box 11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3" name="Text Box 11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4" name="Text Box 11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5" name="Text Box 11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6" name="Text Box 11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7" name="Text Box 11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8" name="Text Box 11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9" name="Text Box 11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0" name="Text Box 12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1" name="Text Box 12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2" name="Text Box 12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3" name="Text Box 12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4" name="Text Box 12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5" name="Text Box 12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6" name="Text Box 12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7" name="Text Box 12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8" name="Text Box 12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9" name="Text Box 12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0" name="Text Box 1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1" name="Text Box 13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2" name="Text Box 13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3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6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8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0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1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2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3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4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5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6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7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8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9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0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1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5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8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9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0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1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2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3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4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5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6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7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8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9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1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2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3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4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5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6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7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20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6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7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8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9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0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1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2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3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4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5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6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7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8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9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0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1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2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3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4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5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6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7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8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9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0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1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2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3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4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5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6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7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9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800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801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012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20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21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22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023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24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25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8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9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0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1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3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4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5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6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7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38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9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0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2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3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4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5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6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7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48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9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0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1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2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53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4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5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56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7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8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9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0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1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2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3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4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5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6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7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8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9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70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71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1072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1073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4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5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6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7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8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9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0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1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2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5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6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87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8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9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0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1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92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3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4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95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08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09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0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1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2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3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4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5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6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7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8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9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0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1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2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3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4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5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6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7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8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9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0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1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2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3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4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5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6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7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4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6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7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8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9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0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1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2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3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4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5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6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7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8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1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2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3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4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5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6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7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8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9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0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1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2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3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4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6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7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8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9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0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1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2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5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6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7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8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9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0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1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2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3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4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5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6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7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8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9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0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1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2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3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4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5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8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8</xdr:row>
      <xdr:rowOff>0</xdr:rowOff>
    </xdr:from>
    <xdr:to>
      <xdr:col>4</xdr:col>
      <xdr:colOff>2819400</xdr:colOff>
      <xdr:row>8</xdr:row>
      <xdr:rowOff>0</xdr:rowOff>
    </xdr:to>
    <xdr:sp macro="" textlink="">
      <xdr:nvSpPr>
        <xdr:cNvPr id="927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1095375</xdr:colOff>
      <xdr:row>8</xdr:row>
      <xdr:rowOff>0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8</xdr:row>
      <xdr:rowOff>0</xdr:rowOff>
    </xdr:from>
    <xdr:to>
      <xdr:col>4</xdr:col>
      <xdr:colOff>2819400</xdr:colOff>
      <xdr:row>8</xdr:row>
      <xdr:rowOff>0</xdr:rowOff>
    </xdr:to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33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35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8</xdr:col>
      <xdr:colOff>57150</xdr:colOff>
      <xdr:row>8</xdr:row>
      <xdr:rowOff>0</xdr:rowOff>
    </xdr:to>
    <xdr:sp macro="" textlink="">
      <xdr:nvSpPr>
        <xdr:cNvPr id="936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8</xdr:col>
      <xdr:colOff>57150</xdr:colOff>
      <xdr:row>8</xdr:row>
      <xdr:rowOff>0</xdr:rowOff>
    </xdr:to>
    <xdr:sp macro="" textlink="">
      <xdr:nvSpPr>
        <xdr:cNvPr id="937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1095375</xdr:colOff>
      <xdr:row>8</xdr:row>
      <xdr:rowOff>0</xdr:rowOff>
    </xdr:to>
    <xdr:sp macro="" textlink="">
      <xdr:nvSpPr>
        <xdr:cNvPr id="938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39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40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42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43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44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45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46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47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48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49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50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51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52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53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54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55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56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57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58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59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60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61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62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952500</xdr:colOff>
      <xdr:row>8</xdr:row>
      <xdr:rowOff>0</xdr:rowOff>
    </xdr:to>
    <xdr:sp macro="" textlink="">
      <xdr:nvSpPr>
        <xdr:cNvPr id="963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64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65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66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67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952500</xdr:colOff>
      <xdr:row>8</xdr:row>
      <xdr:rowOff>0</xdr:rowOff>
    </xdr:to>
    <xdr:sp macro="" textlink="">
      <xdr:nvSpPr>
        <xdr:cNvPr id="968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69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970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952500</xdr:colOff>
      <xdr:row>8</xdr:row>
      <xdr:rowOff>0</xdr:rowOff>
    </xdr:to>
    <xdr:sp macro="" textlink="">
      <xdr:nvSpPr>
        <xdr:cNvPr id="971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72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73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74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75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76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977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78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79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80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81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82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83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84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85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986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361950</xdr:colOff>
      <xdr:row>8</xdr:row>
      <xdr:rowOff>0</xdr:rowOff>
    </xdr:to>
    <xdr:sp macro="" textlink="">
      <xdr:nvSpPr>
        <xdr:cNvPr id="987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361950</xdr:colOff>
      <xdr:row>8</xdr:row>
      <xdr:rowOff>0</xdr:rowOff>
    </xdr:to>
    <xdr:sp macro="" textlink="">
      <xdr:nvSpPr>
        <xdr:cNvPr id="988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89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0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1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2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3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4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5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6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7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99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000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001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307975</xdr:colOff>
      <xdr:row>8</xdr:row>
      <xdr:rowOff>0</xdr:rowOff>
    </xdr:to>
    <xdr:sp macro="" textlink="">
      <xdr:nvSpPr>
        <xdr:cNvPr id="1002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003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004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005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006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307975</xdr:colOff>
      <xdr:row>8</xdr:row>
      <xdr:rowOff>0</xdr:rowOff>
    </xdr:to>
    <xdr:sp macro="" textlink="">
      <xdr:nvSpPr>
        <xdr:cNvPr id="1007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008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009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307975</xdr:colOff>
      <xdr:row>8</xdr:row>
      <xdr:rowOff>0</xdr:rowOff>
    </xdr:to>
    <xdr:sp macro="" textlink="">
      <xdr:nvSpPr>
        <xdr:cNvPr id="1010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01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22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22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22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22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22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22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22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323850</xdr:colOff>
      <xdr:row>8</xdr:row>
      <xdr:rowOff>0</xdr:rowOff>
    </xdr:to>
    <xdr:sp macro="" textlink="">
      <xdr:nvSpPr>
        <xdr:cNvPr id="122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307975</xdr:colOff>
      <xdr:row>8</xdr:row>
      <xdr:rowOff>0</xdr:rowOff>
    </xdr:to>
    <xdr:sp macro="" textlink="">
      <xdr:nvSpPr>
        <xdr:cNvPr id="123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307975</xdr:colOff>
      <xdr:row>8</xdr:row>
      <xdr:rowOff>0</xdr:rowOff>
    </xdr:to>
    <xdr:sp macro="" textlink="">
      <xdr:nvSpPr>
        <xdr:cNvPr id="123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13</xdr:col>
      <xdr:colOff>307975</xdr:colOff>
      <xdr:row>8</xdr:row>
      <xdr:rowOff>0</xdr:rowOff>
    </xdr:to>
    <xdr:sp macro="" textlink="">
      <xdr:nvSpPr>
        <xdr:cNvPr id="123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33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34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35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36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37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38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39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0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1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2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3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4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5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6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7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8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49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0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1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2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3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4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5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6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7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8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59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60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61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262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63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66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67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68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69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0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1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3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4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5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6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7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8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5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8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89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0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2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3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4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5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6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7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8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0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1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2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3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4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5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6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7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0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0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1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2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3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4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5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6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7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18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1319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1320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1321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22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23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24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25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26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27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28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29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0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3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134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134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41400" cy="0"/>
    <xdr:sp macro="" textlink="">
      <xdr:nvSpPr>
        <xdr:cNvPr id="134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43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44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45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057275" cy="0"/>
    <xdr:sp macro="" textlink="">
      <xdr:nvSpPr>
        <xdr:cNvPr id="1346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11907</xdr:rowOff>
    </xdr:from>
    <xdr:to>
      <xdr:col>13</xdr:col>
      <xdr:colOff>472279</xdr:colOff>
      <xdr:row>32</xdr:row>
      <xdr:rowOff>166687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2407"/>
          <a:ext cx="8080373" cy="6060280"/>
        </a:xfrm>
        <a:prstGeom prst="rect">
          <a:avLst/>
        </a:prstGeom>
      </xdr:spPr>
    </xdr:pic>
    <xdr:clientData/>
  </xdr:twoCellAnchor>
  <xdr:twoCellAnchor>
    <xdr:from>
      <xdr:col>0</xdr:col>
      <xdr:colOff>297657</xdr:colOff>
      <xdr:row>10</xdr:row>
      <xdr:rowOff>178593</xdr:rowOff>
    </xdr:from>
    <xdr:to>
      <xdr:col>13</xdr:col>
      <xdr:colOff>321469</xdr:colOff>
      <xdr:row>17</xdr:row>
      <xdr:rowOff>107156</xdr:rowOff>
    </xdr:to>
    <xdr:sp macro="" textlink="">
      <xdr:nvSpPr>
        <xdr:cNvPr id="5" name="TextBox 4"/>
        <xdr:cNvSpPr txBox="1"/>
      </xdr:nvSpPr>
      <xdr:spPr>
        <a:xfrm>
          <a:off x="297657" y="2083593"/>
          <a:ext cx="7917656" cy="1262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The information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 contained in this file was made publicly available by BPA on November 19, 2021 and contains BPA-approved financial information.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egacy.bpa.gov/Users/AML3695/AppData/Local/Microsoft/Windows/INetCache/Content.Outlook/FV3TOEY5/0121FY21_Ext%20Power%20Summary%20Net%20Rev%20PgP_2021-09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ocumentation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1:AA16"/>
  <sheetViews>
    <sheetView tabSelected="1" zoomScaleNormal="100" zoomScaleSheetLayoutView="80" workbookViewId="0"/>
  </sheetViews>
  <sheetFormatPr defaultRowHeight="15" x14ac:dyDescent="0.25"/>
  <sheetData>
    <row r="11" spans="1:27" ht="15" customHeight="1" x14ac:dyDescent="0.25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</row>
    <row r="12" spans="1:27" ht="15" customHeight="1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</row>
    <row r="13" spans="1:27" ht="15" customHeight="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</row>
    <row r="14" spans="1:27" ht="15" customHeight="1" x14ac:dyDescent="0.2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</row>
    <row r="15" spans="1:27" ht="15" customHeight="1" x14ac:dyDescent="0.25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</row>
    <row r="16" spans="1:27" ht="15" customHeight="1" x14ac:dyDescent="0.25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9"/>
  <sheetViews>
    <sheetView showGridLines="0" zoomScale="70" zoomScaleNormal="70" zoomScaleSheetLayoutView="75" zoomScalePageLayoutView="85" workbookViewId="0"/>
  </sheetViews>
  <sheetFormatPr defaultColWidth="9.140625" defaultRowHeight="12.75" x14ac:dyDescent="0.2"/>
  <cols>
    <col min="1" max="1" width="4.85546875" style="13" customWidth="1"/>
    <col min="2" max="2" width="2.7109375" style="12" customWidth="1"/>
    <col min="3" max="3" width="1.42578125" style="12" customWidth="1"/>
    <col min="4" max="4" width="3.85546875" style="12" customWidth="1"/>
    <col min="5" max="5" width="3.28515625" style="12" customWidth="1"/>
    <col min="6" max="6" width="9.140625" style="12"/>
    <col min="7" max="7" width="17.85546875" style="12" customWidth="1"/>
    <col min="8" max="8" width="60.7109375" style="12" customWidth="1"/>
    <col min="9" max="9" width="1.7109375" style="12" customWidth="1"/>
    <col min="10" max="10" width="18.7109375" style="20" customWidth="1"/>
    <col min="11" max="11" width="1.7109375" style="14" customWidth="1"/>
    <col min="12" max="13" width="18.7109375" style="20" customWidth="1"/>
    <col min="14" max="14" width="18.7109375" style="21" customWidth="1"/>
    <col min="15" max="15" width="1.7109375" style="14" customWidth="1"/>
    <col min="16" max="16" width="18.7109375" style="21" customWidth="1"/>
    <col min="17" max="16384" width="9.140625" style="12"/>
  </cols>
  <sheetData>
    <row r="1" spans="1:16" s="367" customFormat="1" ht="16.5" thickBot="1" x14ac:dyDescent="0.3">
      <c r="A1" s="366"/>
      <c r="C1" s="368"/>
      <c r="E1" s="369"/>
      <c r="F1" s="370"/>
      <c r="G1" s="371"/>
      <c r="H1" s="371"/>
      <c r="I1" s="371"/>
      <c r="J1" s="372"/>
      <c r="K1" s="373"/>
      <c r="L1" s="372"/>
      <c r="M1" s="372"/>
      <c r="N1" s="372"/>
      <c r="O1" s="373"/>
      <c r="P1" s="374"/>
    </row>
    <row r="2" spans="1:16" s="387" customFormat="1" ht="26.25" customHeight="1" thickTop="1" x14ac:dyDescent="0.3">
      <c r="A2" s="375"/>
      <c r="B2" s="376" t="s">
        <v>395</v>
      </c>
      <c r="C2" s="377"/>
      <c r="D2" s="377"/>
      <c r="E2" s="378"/>
      <c r="F2" s="379"/>
      <c r="G2" s="379"/>
      <c r="H2" s="380"/>
      <c r="I2" s="381" t="s">
        <v>0</v>
      </c>
      <c r="J2" s="382"/>
      <c r="K2" s="383"/>
      <c r="L2" s="384"/>
      <c r="M2" s="384"/>
      <c r="N2" s="385"/>
      <c r="O2" s="383"/>
      <c r="P2" s="386" t="s">
        <v>1</v>
      </c>
    </row>
    <row r="3" spans="1:16" s="387" customFormat="1" ht="20.25" x14ac:dyDescent="0.3">
      <c r="A3" s="375"/>
      <c r="B3" s="388" t="s">
        <v>2</v>
      </c>
      <c r="C3" s="389"/>
      <c r="D3" s="389"/>
      <c r="E3" s="390"/>
      <c r="F3" s="391"/>
      <c r="G3" s="391"/>
      <c r="H3" s="392"/>
      <c r="I3" s="393" t="s">
        <v>3</v>
      </c>
      <c r="J3" s="394"/>
      <c r="K3" s="395"/>
      <c r="L3" s="396"/>
      <c r="M3" s="396"/>
      <c r="N3" s="397"/>
      <c r="O3" s="395"/>
      <c r="P3" s="398" t="s">
        <v>432</v>
      </c>
    </row>
    <row r="4" spans="1:16" s="387" customFormat="1" ht="15" customHeight="1" x14ac:dyDescent="0.25">
      <c r="A4" s="375"/>
      <c r="B4" s="399" t="s">
        <v>4</v>
      </c>
      <c r="C4" s="400"/>
      <c r="D4" s="400"/>
      <c r="E4" s="400"/>
      <c r="F4" s="400"/>
      <c r="G4" s="400"/>
      <c r="H4" s="392"/>
      <c r="I4" s="392" t="s">
        <v>433</v>
      </c>
      <c r="J4" s="401"/>
      <c r="K4" s="395"/>
      <c r="L4" s="396"/>
      <c r="M4" s="396"/>
      <c r="N4" s="402"/>
      <c r="O4" s="403" t="s">
        <v>5</v>
      </c>
      <c r="P4" s="404">
        <v>0.99726027397260275</v>
      </c>
    </row>
    <row r="5" spans="1:16" s="387" customFormat="1" ht="17.25" customHeight="1" thickBot="1" x14ac:dyDescent="0.3">
      <c r="A5" s="405"/>
      <c r="B5" s="406"/>
      <c r="C5" s="407"/>
      <c r="D5" s="407"/>
      <c r="E5" s="407"/>
      <c r="F5" s="407"/>
      <c r="G5" s="407"/>
      <c r="H5" s="408"/>
      <c r="I5" s="408" t="s">
        <v>416</v>
      </c>
      <c r="J5" s="409"/>
      <c r="K5" s="410"/>
      <c r="L5" s="411"/>
      <c r="M5" s="411"/>
      <c r="N5" s="411"/>
      <c r="O5" s="411"/>
      <c r="P5" s="412"/>
    </row>
    <row r="6" spans="1:16" s="387" customFormat="1" ht="6.75" customHeight="1" thickTop="1" thickBot="1" x14ac:dyDescent="0.3">
      <c r="A6" s="413"/>
      <c r="B6" s="414"/>
      <c r="C6" s="415"/>
      <c r="D6" s="415"/>
      <c r="E6" s="415"/>
      <c r="F6" s="415"/>
      <c r="G6" s="415"/>
      <c r="H6" s="392"/>
      <c r="I6" s="392"/>
      <c r="J6" s="401"/>
      <c r="K6" s="395"/>
      <c r="L6" s="396"/>
      <c r="M6" s="396"/>
      <c r="N6" s="396"/>
      <c r="O6" s="395"/>
      <c r="P6" s="416"/>
    </row>
    <row r="7" spans="1:16" customFormat="1" ht="16.5" thickBot="1" x14ac:dyDescent="0.3">
      <c r="A7" s="417"/>
      <c r="G7" s="371"/>
      <c r="H7" s="371"/>
      <c r="I7" s="371"/>
      <c r="J7" s="418" t="s">
        <v>6</v>
      </c>
      <c r="K7" s="419"/>
      <c r="L7" s="420" t="s">
        <v>7</v>
      </c>
      <c r="M7" s="420" t="s">
        <v>48</v>
      </c>
      <c r="N7" s="421" t="s">
        <v>8</v>
      </c>
      <c r="O7" s="419"/>
      <c r="P7" s="420" t="s">
        <v>9</v>
      </c>
    </row>
    <row r="8" spans="1:16" customFormat="1" ht="16.5" thickBot="1" x14ac:dyDescent="0.3">
      <c r="A8" s="417"/>
      <c r="B8" s="422"/>
      <c r="C8" s="422"/>
      <c r="D8" s="422"/>
      <c r="E8" s="422"/>
      <c r="F8" s="422"/>
      <c r="G8" s="423"/>
      <c r="H8" s="423"/>
      <c r="I8" s="424"/>
      <c r="J8" s="911" t="s">
        <v>10</v>
      </c>
      <c r="K8" s="425"/>
      <c r="L8" s="928" t="s">
        <v>396</v>
      </c>
      <c r="M8" s="929"/>
      <c r="N8" s="930"/>
      <c r="O8" s="419"/>
      <c r="P8" s="426" t="s">
        <v>396</v>
      </c>
    </row>
    <row r="9" spans="1:16" customFormat="1" ht="48" customHeight="1" thickBot="1" x14ac:dyDescent="0.3">
      <c r="A9" s="417"/>
      <c r="B9" s="427"/>
      <c r="C9" s="373"/>
      <c r="D9" s="373"/>
      <c r="E9" s="428"/>
      <c r="F9" s="429"/>
      <c r="G9" s="371"/>
      <c r="H9" s="371"/>
      <c r="I9" s="371"/>
      <c r="J9" s="430" t="s">
        <v>11</v>
      </c>
      <c r="K9" s="431"/>
      <c r="L9" s="430" t="s">
        <v>12</v>
      </c>
      <c r="M9" s="430" t="s">
        <v>13</v>
      </c>
      <c r="N9" s="430" t="s">
        <v>420</v>
      </c>
      <c r="O9" s="431"/>
      <c r="P9" s="432" t="s">
        <v>14</v>
      </c>
    </row>
    <row r="10" spans="1:16" customFormat="1" ht="18" x14ac:dyDescent="0.25">
      <c r="A10" s="433"/>
      <c r="B10" s="427" t="s">
        <v>15</v>
      </c>
      <c r="D10" s="427"/>
      <c r="J10" s="434"/>
      <c r="K10" s="435"/>
      <c r="L10" s="434"/>
      <c r="M10" s="434"/>
      <c r="N10" s="436"/>
      <c r="O10" s="435"/>
      <c r="P10" s="436"/>
    </row>
    <row r="11" spans="1:16" customFormat="1" ht="15.75" x14ac:dyDescent="0.25">
      <c r="A11" s="437">
        <v>1</v>
      </c>
      <c r="B11" s="368"/>
      <c r="D11" s="438" t="s">
        <v>16</v>
      </c>
      <c r="E11" s="368"/>
      <c r="F11" s="368"/>
      <c r="G11" s="439"/>
      <c r="H11" s="439"/>
      <c r="I11" s="439"/>
      <c r="J11" s="15">
        <v>3542905672.1600003</v>
      </c>
      <c r="K11" s="16"/>
      <c r="L11" s="15">
        <v>3403928000.8000002</v>
      </c>
      <c r="M11" s="15">
        <v>3435586784.3499999</v>
      </c>
      <c r="N11" s="15">
        <v>3596444046.0299997</v>
      </c>
      <c r="O11" s="16"/>
      <c r="P11" s="15">
        <v>3706843859.54</v>
      </c>
    </row>
    <row r="12" spans="1:16" customFormat="1" ht="15.75" x14ac:dyDescent="0.25">
      <c r="A12" s="437">
        <v>2</v>
      </c>
      <c r="B12" s="368"/>
      <c r="D12" s="438" t="s">
        <v>17</v>
      </c>
      <c r="F12" s="368"/>
      <c r="G12" s="439"/>
      <c r="H12" s="439"/>
      <c r="I12" s="439"/>
      <c r="J12" s="15">
        <v>-45312664.880000003</v>
      </c>
      <c r="K12" s="16"/>
      <c r="L12" s="15">
        <v>0</v>
      </c>
      <c r="M12" s="15">
        <v>0</v>
      </c>
      <c r="N12" s="15">
        <v>-37941830.240000002</v>
      </c>
      <c r="O12" s="16"/>
      <c r="P12" s="15">
        <v>-56798363.100000001</v>
      </c>
    </row>
    <row r="13" spans="1:16" customFormat="1" ht="15.75" x14ac:dyDescent="0.25">
      <c r="A13" s="437">
        <v>3</v>
      </c>
      <c r="B13" s="368"/>
      <c r="D13" s="440" t="s">
        <v>18</v>
      </c>
      <c r="E13" s="368"/>
      <c r="F13" s="368"/>
      <c r="G13" s="439"/>
      <c r="H13" s="439"/>
      <c r="I13" s="439"/>
      <c r="J13" s="15">
        <v>85950666.209999993</v>
      </c>
      <c r="K13" s="16"/>
      <c r="L13" s="15">
        <v>73908690.069999993</v>
      </c>
      <c r="M13" s="15">
        <v>67355765.159999996</v>
      </c>
      <c r="N13" s="15">
        <v>71930172.670000002</v>
      </c>
      <c r="O13" s="16"/>
      <c r="P13" s="15">
        <v>77836914.760000005</v>
      </c>
    </row>
    <row r="14" spans="1:16" customFormat="1" ht="15.75" x14ac:dyDescent="0.25">
      <c r="A14" s="437">
        <v>4</v>
      </c>
      <c r="B14" s="368"/>
      <c r="D14" s="440" t="s">
        <v>19</v>
      </c>
      <c r="E14" s="368"/>
      <c r="F14" s="368"/>
      <c r="G14" s="441"/>
      <c r="H14" s="442"/>
      <c r="I14" s="442"/>
      <c r="J14" s="15">
        <v>100107757.76000001</v>
      </c>
      <c r="K14" s="16"/>
      <c r="L14" s="15">
        <v>91452142.25</v>
      </c>
      <c r="M14" s="15">
        <v>84916026.739999995</v>
      </c>
      <c r="N14" s="15">
        <v>101967658.63</v>
      </c>
      <c r="O14" s="16"/>
      <c r="P14" s="15">
        <v>95165107.209999993</v>
      </c>
    </row>
    <row r="15" spans="1:16" customFormat="1" ht="16.5" thickBot="1" x14ac:dyDescent="0.3">
      <c r="A15" s="437">
        <v>5</v>
      </c>
      <c r="B15" s="443"/>
      <c r="C15" s="444" t="s">
        <v>20</v>
      </c>
      <c r="D15" s="444"/>
      <c r="E15" s="445"/>
      <c r="F15" s="1"/>
      <c r="G15" s="2"/>
      <c r="H15" s="2"/>
      <c r="I15" s="2"/>
      <c r="J15" s="17">
        <v>3683651431.2500005</v>
      </c>
      <c r="K15" s="16"/>
      <c r="L15" s="18">
        <v>3569288833.1200004</v>
      </c>
      <c r="M15" s="18">
        <v>3587858576.2499995</v>
      </c>
      <c r="N15" s="18">
        <v>3732400047.0900002</v>
      </c>
      <c r="O15" s="16"/>
      <c r="P15" s="17">
        <v>3823047518.4100003</v>
      </c>
    </row>
    <row r="16" spans="1:16" customFormat="1" ht="3.75" customHeight="1" thickTop="1" x14ac:dyDescent="0.25">
      <c r="A16" s="437"/>
      <c r="B16" s="368"/>
      <c r="C16" s="368"/>
      <c r="D16" s="446"/>
      <c r="E16" s="369"/>
      <c r="F16" s="447"/>
      <c r="G16" s="448"/>
      <c r="H16" s="448"/>
      <c r="I16" s="448"/>
      <c r="J16" s="449"/>
      <c r="K16" s="450"/>
      <c r="L16" s="449"/>
      <c r="M16" s="449"/>
      <c r="N16" s="449"/>
      <c r="O16" s="450"/>
      <c r="P16" s="449"/>
    </row>
    <row r="17" spans="1:16" customFormat="1" ht="15" customHeight="1" x14ac:dyDescent="0.25">
      <c r="A17" s="437"/>
      <c r="B17" s="451" t="s">
        <v>21</v>
      </c>
      <c r="C17" s="451"/>
      <c r="D17" s="452"/>
      <c r="E17" s="453"/>
      <c r="F17" s="454"/>
      <c r="G17" s="455"/>
      <c r="H17" s="455"/>
      <c r="I17" s="455"/>
      <c r="J17" s="19"/>
      <c r="K17" s="16"/>
      <c r="L17" s="19"/>
      <c r="M17" s="19"/>
      <c r="N17" s="19"/>
      <c r="O17" s="16"/>
      <c r="P17" s="19"/>
    </row>
    <row r="18" spans="1:16" customFormat="1" ht="18" x14ac:dyDescent="0.25">
      <c r="A18" s="437"/>
      <c r="B18" s="452"/>
      <c r="C18" s="456" t="s">
        <v>22</v>
      </c>
      <c r="D18" s="3"/>
      <c r="E18" s="452"/>
      <c r="F18" s="440"/>
      <c r="G18" s="4"/>
      <c r="H18" s="4"/>
      <c r="I18" s="4"/>
      <c r="J18" s="15"/>
      <c r="K18" s="16"/>
      <c r="L18" s="15"/>
      <c r="M18" s="15"/>
      <c r="N18" s="15"/>
      <c r="O18" s="16"/>
      <c r="P18" s="15"/>
    </row>
    <row r="19" spans="1:16" customFormat="1" ht="15.75" x14ac:dyDescent="0.25">
      <c r="A19" s="437">
        <v>6</v>
      </c>
      <c r="B19" s="443"/>
      <c r="C19" s="443"/>
      <c r="D19" s="452" t="s">
        <v>23</v>
      </c>
      <c r="E19" s="452"/>
      <c r="F19" s="452"/>
      <c r="G19" s="4"/>
      <c r="H19" s="4"/>
      <c r="I19" s="4"/>
      <c r="J19" s="15">
        <v>1178540446.690001</v>
      </c>
      <c r="K19" s="16"/>
      <c r="L19" s="15">
        <v>1285359735.05</v>
      </c>
      <c r="M19" s="15">
        <v>1292432703.1400001</v>
      </c>
      <c r="N19" s="15">
        <v>1275515546.05</v>
      </c>
      <c r="O19" s="16"/>
      <c r="P19" s="15">
        <v>1253601906.8999994</v>
      </c>
    </row>
    <row r="20" spans="1:16" customFormat="1" ht="15.75" x14ac:dyDescent="0.25">
      <c r="A20" s="437">
        <v>7</v>
      </c>
      <c r="B20" s="443"/>
      <c r="C20" s="443"/>
      <c r="D20" s="452" t="s">
        <v>24</v>
      </c>
      <c r="E20" s="452"/>
      <c r="F20" s="452"/>
      <c r="G20" s="4"/>
      <c r="H20" s="4"/>
      <c r="I20" s="4"/>
      <c r="J20" s="15">
        <v>194192210.72000003</v>
      </c>
      <c r="K20" s="16"/>
      <c r="L20" s="15">
        <v>195081101.85000002</v>
      </c>
      <c r="M20" s="15">
        <v>205060607.86999997</v>
      </c>
      <c r="N20" s="15">
        <v>197430540.65000001</v>
      </c>
      <c r="O20" s="16"/>
      <c r="P20" s="15">
        <v>194525843.59000003</v>
      </c>
    </row>
    <row r="21" spans="1:16" customFormat="1" ht="15.75" x14ac:dyDescent="0.25">
      <c r="A21" s="437">
        <v>8</v>
      </c>
      <c r="B21" s="443"/>
      <c r="C21" s="443"/>
      <c r="D21" s="452" t="s">
        <v>25</v>
      </c>
      <c r="E21" s="452"/>
      <c r="F21" s="452"/>
      <c r="G21" s="4"/>
      <c r="H21" s="4"/>
      <c r="I21" s="4"/>
      <c r="J21" s="15">
        <v>150595538.08999997</v>
      </c>
      <c r="K21" s="16"/>
      <c r="L21" s="15">
        <v>165026027.00999999</v>
      </c>
      <c r="M21" s="15">
        <v>166501320.06999999</v>
      </c>
      <c r="N21" s="15">
        <v>146703692.46000001</v>
      </c>
      <c r="O21" s="16"/>
      <c r="P21" s="15">
        <v>144409365.55000001</v>
      </c>
    </row>
    <row r="22" spans="1:16" customFormat="1" ht="15.75" x14ac:dyDescent="0.25">
      <c r="A22" s="437">
        <v>9</v>
      </c>
      <c r="B22" s="443"/>
      <c r="C22" s="443"/>
      <c r="D22" s="457" t="s">
        <v>26</v>
      </c>
      <c r="E22" s="457"/>
      <c r="F22" s="3"/>
      <c r="G22" s="4"/>
      <c r="H22" s="4"/>
      <c r="I22" s="4"/>
      <c r="J22" s="15">
        <v>175291859.32999998</v>
      </c>
      <c r="K22" s="16"/>
      <c r="L22" s="15">
        <v>172359196.74000001</v>
      </c>
      <c r="M22" s="15">
        <v>178404223.25999999</v>
      </c>
      <c r="N22" s="15">
        <v>190326451.18000001</v>
      </c>
      <c r="O22" s="16"/>
      <c r="P22" s="15">
        <v>190739736.13999999</v>
      </c>
    </row>
    <row r="23" spans="1:16" customFormat="1" ht="15.75" x14ac:dyDescent="0.25">
      <c r="A23" s="437">
        <v>10</v>
      </c>
      <c r="B23" s="443"/>
      <c r="C23" s="443"/>
      <c r="D23" s="457" t="s">
        <v>27</v>
      </c>
      <c r="E23" s="457"/>
      <c r="F23" s="3"/>
      <c r="G23" s="4"/>
      <c r="H23" s="4"/>
      <c r="I23" s="4"/>
      <c r="J23" s="15">
        <v>0</v>
      </c>
      <c r="K23" s="16"/>
      <c r="L23" s="15">
        <v>0</v>
      </c>
      <c r="M23" s="15">
        <v>0</v>
      </c>
      <c r="N23" s="15">
        <v>0</v>
      </c>
      <c r="O23" s="16"/>
      <c r="P23" s="15">
        <v>0</v>
      </c>
    </row>
    <row r="24" spans="1:16" customFormat="1" ht="15.75" x14ac:dyDescent="0.25">
      <c r="A24" s="437">
        <v>11</v>
      </c>
      <c r="B24" s="443"/>
      <c r="C24" s="443"/>
      <c r="D24" s="457" t="s">
        <v>421</v>
      </c>
      <c r="E24" s="457"/>
      <c r="F24" s="3"/>
      <c r="G24" s="4"/>
      <c r="H24" s="4"/>
      <c r="I24" s="4"/>
      <c r="J24" s="15">
        <v>0</v>
      </c>
      <c r="K24" s="16"/>
      <c r="L24" s="15">
        <v>0</v>
      </c>
      <c r="M24" s="15">
        <v>0</v>
      </c>
      <c r="N24" s="15">
        <v>238000</v>
      </c>
      <c r="O24" s="16"/>
      <c r="P24" s="15">
        <v>0</v>
      </c>
    </row>
    <row r="25" spans="1:16" customFormat="1" ht="18.75" thickBot="1" x14ac:dyDescent="0.3">
      <c r="A25" s="437">
        <v>12</v>
      </c>
      <c r="D25" s="265" t="s">
        <v>382</v>
      </c>
      <c r="E25" s="458"/>
      <c r="F25" s="458"/>
      <c r="G25" s="459"/>
      <c r="H25" s="459"/>
      <c r="I25" s="459"/>
      <c r="J25" s="460">
        <v>1698620054.8300009</v>
      </c>
      <c r="K25" s="450"/>
      <c r="L25" s="460">
        <v>1817826060.6500001</v>
      </c>
      <c r="M25" s="460">
        <v>1842398854.3399999</v>
      </c>
      <c r="N25" s="460">
        <v>1810214230.3400002</v>
      </c>
      <c r="O25" s="450"/>
      <c r="P25" s="460">
        <v>1783276852.1799994</v>
      </c>
    </row>
    <row r="26" spans="1:16" customFormat="1" ht="6" customHeight="1" thickTop="1" x14ac:dyDescent="0.25">
      <c r="A26" s="437"/>
      <c r="B26" s="461"/>
      <c r="C26" s="461"/>
      <c r="D26" s="461"/>
      <c r="E26" s="461"/>
      <c r="F26" s="5"/>
      <c r="G26" s="6"/>
      <c r="H26" s="6"/>
      <c r="I26" s="3"/>
      <c r="J26" s="7"/>
      <c r="K26" s="8"/>
      <c r="L26" s="7"/>
      <c r="M26" s="7"/>
      <c r="N26" s="7"/>
      <c r="O26" s="8"/>
      <c r="P26" s="7"/>
    </row>
    <row r="27" spans="1:16" customFormat="1" ht="15" customHeight="1" x14ac:dyDescent="0.25">
      <c r="A27" s="437"/>
      <c r="B27" s="451" t="s">
        <v>21</v>
      </c>
      <c r="C27" s="451"/>
      <c r="D27" s="452"/>
      <c r="E27" s="453"/>
      <c r="F27" s="454"/>
      <c r="G27" s="455"/>
      <c r="H27" s="455"/>
      <c r="I27" s="455"/>
      <c r="J27" s="19"/>
      <c r="K27" s="16"/>
      <c r="L27" s="19"/>
      <c r="M27" s="19"/>
      <c r="N27" s="19"/>
      <c r="O27" s="16"/>
      <c r="P27" s="19"/>
    </row>
    <row r="28" spans="1:16" customFormat="1" ht="15" customHeight="1" x14ac:dyDescent="0.25">
      <c r="A28" s="437"/>
      <c r="B28" s="452"/>
      <c r="C28" s="456" t="s">
        <v>28</v>
      </c>
      <c r="D28" s="452"/>
      <c r="E28" s="453"/>
      <c r="F28" s="454"/>
      <c r="G28" s="455"/>
      <c r="H28" s="455"/>
      <c r="I28" s="455"/>
      <c r="J28" s="19"/>
      <c r="K28" s="16"/>
      <c r="L28" s="19"/>
      <c r="M28" s="19"/>
      <c r="N28" s="19"/>
      <c r="O28" s="16"/>
      <c r="P28" s="19"/>
    </row>
    <row r="29" spans="1:16" customFormat="1" ht="15.75" x14ac:dyDescent="0.25">
      <c r="A29" s="437">
        <v>13</v>
      </c>
      <c r="B29" s="443"/>
      <c r="C29" s="443"/>
      <c r="D29" s="452" t="s">
        <v>23</v>
      </c>
      <c r="E29" s="452"/>
      <c r="F29" s="452"/>
      <c r="G29" s="4"/>
      <c r="H29" s="4"/>
      <c r="I29" s="4"/>
      <c r="J29" s="15">
        <v>30754371.66</v>
      </c>
      <c r="K29" s="16"/>
      <c r="L29" s="15">
        <v>37146000.080000006</v>
      </c>
      <c r="M29" s="15">
        <v>37895999.949999996</v>
      </c>
      <c r="N29" s="15">
        <v>39031564.950000003</v>
      </c>
      <c r="O29" s="16"/>
      <c r="P29" s="15">
        <v>39292730.299999997</v>
      </c>
    </row>
    <row r="30" spans="1:16" customFormat="1" ht="15.75" x14ac:dyDescent="0.25">
      <c r="A30" s="437">
        <v>14</v>
      </c>
      <c r="B30" s="443"/>
      <c r="C30" s="443"/>
      <c r="D30" s="452" t="s">
        <v>29</v>
      </c>
      <c r="E30" s="452"/>
      <c r="F30" s="452"/>
      <c r="G30" s="4"/>
      <c r="H30" s="4"/>
      <c r="I30" s="4"/>
      <c r="J30" s="15">
        <v>323411692.10000002</v>
      </c>
      <c r="K30" s="16"/>
      <c r="L30" s="15">
        <v>352062570</v>
      </c>
      <c r="M30" s="15">
        <v>339953570</v>
      </c>
      <c r="N30" s="15">
        <v>332901464.07999998</v>
      </c>
      <c r="O30" s="16"/>
      <c r="P30" s="15">
        <v>322454504.16000003</v>
      </c>
    </row>
    <row r="31" spans="1:16" customFormat="1" ht="15.75" x14ac:dyDescent="0.25">
      <c r="A31" s="437">
        <v>15</v>
      </c>
      <c r="B31" s="443"/>
      <c r="C31" s="443"/>
      <c r="D31" s="452" t="s">
        <v>25</v>
      </c>
      <c r="E31" s="452"/>
      <c r="F31" s="452"/>
      <c r="G31" s="4"/>
      <c r="H31" s="4"/>
      <c r="I31" s="4"/>
      <c r="J31" s="15">
        <v>137043574.62</v>
      </c>
      <c r="K31" s="16"/>
      <c r="L31" s="15">
        <v>89594966.859999985</v>
      </c>
      <c r="M31" s="15">
        <v>70909778.929999992</v>
      </c>
      <c r="N31" s="15">
        <v>177459092.74999997</v>
      </c>
      <c r="O31" s="16"/>
      <c r="P31" s="15">
        <v>258117658.89000005</v>
      </c>
    </row>
    <row r="32" spans="1:16" customFormat="1" ht="15.75" x14ac:dyDescent="0.25">
      <c r="A32" s="437">
        <v>16</v>
      </c>
      <c r="B32" s="443"/>
      <c r="C32" s="443"/>
      <c r="D32" s="457" t="s">
        <v>422</v>
      </c>
      <c r="E32" s="457"/>
      <c r="F32" s="3"/>
      <c r="G32" s="4"/>
      <c r="H32" s="4"/>
      <c r="I32" s="4"/>
      <c r="J32" s="15">
        <v>-595975.07000000007</v>
      </c>
      <c r="K32" s="16"/>
      <c r="L32" s="15">
        <v>0</v>
      </c>
      <c r="M32" s="15">
        <v>0</v>
      </c>
      <c r="N32" s="15">
        <v>0</v>
      </c>
      <c r="O32" s="16"/>
      <c r="P32" s="15">
        <v>-2557556.2000000002</v>
      </c>
    </row>
    <row r="33" spans="1:16" customFormat="1" ht="15.75" x14ac:dyDescent="0.25">
      <c r="A33" s="437">
        <v>17</v>
      </c>
      <c r="B33" s="443"/>
      <c r="C33" s="443"/>
      <c r="D33" s="457" t="s">
        <v>30</v>
      </c>
      <c r="E33" s="457"/>
      <c r="F33" s="3"/>
      <c r="G33" s="4"/>
      <c r="H33" s="4"/>
      <c r="I33" s="4"/>
      <c r="J33" s="15">
        <v>0</v>
      </c>
      <c r="K33" s="16"/>
      <c r="L33" s="15">
        <v>0</v>
      </c>
      <c r="M33" s="15">
        <v>0</v>
      </c>
      <c r="N33" s="15">
        <v>0</v>
      </c>
      <c r="O33" s="16"/>
      <c r="P33" s="15">
        <v>0</v>
      </c>
    </row>
    <row r="34" spans="1:16" customFormat="1" ht="15.75" x14ac:dyDescent="0.25">
      <c r="A34" s="437">
        <v>18</v>
      </c>
      <c r="B34" s="443"/>
      <c r="C34" s="443"/>
      <c r="D34" s="457" t="s">
        <v>31</v>
      </c>
      <c r="E34" s="457"/>
      <c r="F34" s="3"/>
      <c r="G34" s="4"/>
      <c r="H34" s="4"/>
      <c r="I34" s="4"/>
      <c r="J34" s="15">
        <v>818818161.51999998</v>
      </c>
      <c r="K34" s="16"/>
      <c r="L34" s="15">
        <v>873562305.96000004</v>
      </c>
      <c r="M34" s="15">
        <v>858999999.95999992</v>
      </c>
      <c r="N34" s="15">
        <v>827899999.98000002</v>
      </c>
      <c r="O34" s="16"/>
      <c r="P34" s="15">
        <v>826734440.44999993</v>
      </c>
    </row>
    <row r="35" spans="1:16" customFormat="1" ht="18.75" thickBot="1" x14ac:dyDescent="0.3">
      <c r="A35" s="437">
        <v>19</v>
      </c>
      <c r="D35" s="265" t="s">
        <v>383</v>
      </c>
      <c r="E35" s="458"/>
      <c r="F35" s="458"/>
      <c r="G35" s="459"/>
      <c r="H35" s="459"/>
      <c r="I35" s="459"/>
      <c r="J35" s="460">
        <v>1309431824.8299999</v>
      </c>
      <c r="K35" s="450"/>
      <c r="L35" s="460">
        <v>1352365842.9000001</v>
      </c>
      <c r="M35" s="460">
        <v>1307759348.8399999</v>
      </c>
      <c r="N35" s="460">
        <v>1377292121.76</v>
      </c>
      <c r="O35" s="450"/>
      <c r="P35" s="460">
        <v>1444041777.5999999</v>
      </c>
    </row>
    <row r="36" spans="1:16" customFormat="1" ht="6" customHeight="1" thickTop="1" x14ac:dyDescent="0.25">
      <c r="A36" s="437"/>
      <c r="B36" s="461"/>
      <c r="C36" s="461"/>
      <c r="D36" s="461"/>
      <c r="E36" s="461"/>
      <c r="F36" s="5"/>
      <c r="G36" s="9"/>
      <c r="H36" s="9"/>
      <c r="I36" s="3"/>
      <c r="J36" s="7"/>
      <c r="K36" s="8"/>
      <c r="L36" s="7"/>
      <c r="M36" s="7"/>
      <c r="N36" s="7"/>
      <c r="O36" s="8"/>
      <c r="P36" s="7"/>
    </row>
    <row r="37" spans="1:16" customFormat="1" ht="16.5" thickBot="1" x14ac:dyDescent="0.3">
      <c r="A37" s="437">
        <v>20</v>
      </c>
      <c r="C37" s="458" t="s">
        <v>32</v>
      </c>
      <c r="D37" s="458"/>
      <c r="E37" s="458"/>
      <c r="F37" s="458"/>
      <c r="G37" s="459"/>
      <c r="H37" s="459"/>
      <c r="I37" s="459"/>
      <c r="J37" s="460">
        <v>3008051879.6600008</v>
      </c>
      <c r="K37" s="450"/>
      <c r="L37" s="460">
        <v>3170191903.5500002</v>
      </c>
      <c r="M37" s="460">
        <v>3150158203.1799998</v>
      </c>
      <c r="N37" s="460">
        <v>3187506352.1000004</v>
      </c>
      <c r="O37" s="450"/>
      <c r="P37" s="460">
        <v>3227318629.7799993</v>
      </c>
    </row>
    <row r="38" spans="1:16" customFormat="1" ht="6" customHeight="1" thickTop="1" x14ac:dyDescent="0.25">
      <c r="A38" s="437"/>
      <c r="B38" s="461"/>
      <c r="C38" s="461"/>
      <c r="D38" s="461"/>
      <c r="E38" s="461"/>
      <c r="F38" s="5"/>
      <c r="G38" s="9"/>
      <c r="H38" s="9"/>
      <c r="I38" s="3"/>
      <c r="J38" s="7"/>
      <c r="K38" s="8"/>
      <c r="L38" s="7"/>
      <c r="M38" s="7"/>
      <c r="N38" s="7"/>
      <c r="O38" s="8"/>
      <c r="P38" s="7"/>
    </row>
    <row r="39" spans="1:16" customFormat="1" ht="18.75" thickBot="1" x14ac:dyDescent="0.3">
      <c r="A39" s="437">
        <v>21</v>
      </c>
      <c r="B39" s="462" t="s">
        <v>33</v>
      </c>
      <c r="C39" s="462"/>
      <c r="D39" s="462"/>
      <c r="E39" s="462"/>
      <c r="F39" s="462"/>
      <c r="G39" s="463"/>
      <c r="H39" s="463"/>
      <c r="I39" s="463"/>
      <c r="J39" s="464">
        <v>675599551.58999968</v>
      </c>
      <c r="K39" s="450"/>
      <c r="L39" s="464">
        <v>399096929.57000017</v>
      </c>
      <c r="M39" s="464">
        <v>437700373.06999969</v>
      </c>
      <c r="N39" s="464">
        <v>544893694.98999977</v>
      </c>
      <c r="O39" s="450"/>
      <c r="P39" s="464">
        <v>595728888.63000107</v>
      </c>
    </row>
    <row r="40" spans="1:16" customFormat="1" ht="4.5" customHeight="1" thickTop="1" x14ac:dyDescent="0.25">
      <c r="A40" s="437"/>
      <c r="B40" s="465"/>
      <c r="C40" s="465"/>
      <c r="D40" s="443"/>
      <c r="E40" s="457"/>
      <c r="F40" s="457"/>
      <c r="G40" s="3"/>
      <c r="H40" s="3"/>
      <c r="I40" s="3"/>
      <c r="J40" s="7"/>
      <c r="K40" s="8"/>
      <c r="L40" s="7"/>
      <c r="M40" s="7"/>
      <c r="N40" s="7"/>
      <c r="O40" s="8"/>
      <c r="P40" s="7"/>
    </row>
    <row r="41" spans="1:16" customFormat="1" ht="15" customHeight="1" x14ac:dyDescent="0.25">
      <c r="A41" s="437"/>
      <c r="B41" s="10" t="s">
        <v>34</v>
      </c>
      <c r="D41" s="466"/>
      <c r="E41" s="369"/>
      <c r="F41" s="443"/>
      <c r="G41" s="467"/>
      <c r="H41" s="467"/>
      <c r="I41" s="467"/>
      <c r="J41" s="468"/>
      <c r="K41" s="450"/>
      <c r="L41" s="468"/>
      <c r="M41" s="468"/>
      <c r="N41" s="468"/>
      <c r="O41" s="450"/>
      <c r="P41" s="468"/>
    </row>
    <row r="42" spans="1:16" customFormat="1" ht="15.75" x14ac:dyDescent="0.25">
      <c r="A42" s="437">
        <v>22</v>
      </c>
      <c r="B42" s="465"/>
      <c r="D42" s="3" t="s">
        <v>35</v>
      </c>
      <c r="E42" s="369"/>
      <c r="F42" s="469"/>
      <c r="G42" s="440"/>
      <c r="H42" s="440"/>
      <c r="I42" s="440"/>
      <c r="J42" s="468">
        <v>467775380.42000008</v>
      </c>
      <c r="K42" s="450"/>
      <c r="L42" s="468">
        <v>437602170.95999998</v>
      </c>
      <c r="M42" s="468">
        <v>385667870.15999997</v>
      </c>
      <c r="N42" s="468">
        <v>444903825.46000004</v>
      </c>
      <c r="O42" s="450"/>
      <c r="P42" s="468">
        <v>427330969.49000001</v>
      </c>
    </row>
    <row r="43" spans="1:16" customFormat="1" ht="15.75" x14ac:dyDescent="0.25">
      <c r="A43" s="437">
        <v>23</v>
      </c>
      <c r="B43" s="465"/>
      <c r="D43" s="470" t="s">
        <v>36</v>
      </c>
      <c r="E43" s="369"/>
      <c r="F43" s="5"/>
      <c r="G43" s="3"/>
      <c r="H43" s="3"/>
      <c r="I43" s="3"/>
      <c r="J43" s="468">
        <v>-27685080.98</v>
      </c>
      <c r="K43" s="8"/>
      <c r="L43" s="468">
        <v>-31128248.039999999</v>
      </c>
      <c r="M43" s="468">
        <v>-30350000.039999999</v>
      </c>
      <c r="N43" s="468">
        <v>-28492999.979999997</v>
      </c>
      <c r="O43" s="8"/>
      <c r="P43" s="468">
        <v>-25882727.43</v>
      </c>
    </row>
    <row r="44" spans="1:16" customFormat="1" ht="15.75" x14ac:dyDescent="0.25">
      <c r="A44" s="437">
        <v>24</v>
      </c>
      <c r="B44" s="465"/>
      <c r="D44" s="470" t="s">
        <v>37</v>
      </c>
      <c r="E44" s="369"/>
      <c r="F44" s="5"/>
      <c r="G44" s="3"/>
      <c r="H44" s="3"/>
      <c r="I44" s="3"/>
      <c r="J44" s="468">
        <v>-3260599.0999999996</v>
      </c>
      <c r="K44" s="8"/>
      <c r="L44" s="468">
        <v>-20432506.68</v>
      </c>
      <c r="M44" s="468">
        <v>-10993731.6</v>
      </c>
      <c r="N44" s="468">
        <v>-10861731.619999999</v>
      </c>
      <c r="O44" s="8"/>
      <c r="P44" s="468">
        <v>-1460109.3299999998</v>
      </c>
    </row>
    <row r="45" spans="1:16" customFormat="1" ht="15.75" x14ac:dyDescent="0.25">
      <c r="A45" s="437">
        <v>25</v>
      </c>
      <c r="B45" s="465"/>
      <c r="D45" s="470" t="s">
        <v>38</v>
      </c>
      <c r="E45" s="369"/>
      <c r="F45" s="5"/>
      <c r="G45" s="3"/>
      <c r="H45" s="3"/>
      <c r="I45" s="3"/>
      <c r="J45" s="468">
        <v>-6977458.5499999998</v>
      </c>
      <c r="K45" s="8"/>
      <c r="L45" s="468">
        <v>-25220205.960000001</v>
      </c>
      <c r="M45" s="468">
        <v>-25220205.960000001</v>
      </c>
      <c r="N45" s="468">
        <v>-190309423.79000002</v>
      </c>
      <c r="O45" s="8"/>
      <c r="P45" s="468">
        <v>-202039530.44999999</v>
      </c>
    </row>
    <row r="46" spans="1:16" customFormat="1" ht="18.75" thickBot="1" x14ac:dyDescent="0.3">
      <c r="A46" s="437">
        <v>26</v>
      </c>
      <c r="B46" s="461"/>
      <c r="D46" s="471" t="s">
        <v>39</v>
      </c>
      <c r="E46" s="472"/>
      <c r="F46" s="473"/>
      <c r="G46" s="473"/>
      <c r="H46" s="473"/>
      <c r="I46" s="473"/>
      <c r="J46" s="474">
        <v>429852241.79000002</v>
      </c>
      <c r="K46" s="450"/>
      <c r="L46" s="474">
        <v>360821210.27999997</v>
      </c>
      <c r="M46" s="474">
        <v>319103932.55999994</v>
      </c>
      <c r="N46" s="474">
        <v>215239670.06999999</v>
      </c>
      <c r="O46" s="450"/>
      <c r="P46" s="474">
        <v>197948602.28000003</v>
      </c>
    </row>
    <row r="47" spans="1:16" customFormat="1" ht="4.5" customHeight="1" thickTop="1" x14ac:dyDescent="0.25">
      <c r="A47" s="437"/>
      <c r="B47" s="465"/>
      <c r="C47" s="475"/>
      <c r="D47" s="476"/>
      <c r="E47" s="369"/>
      <c r="F47" s="476"/>
      <c r="G47" s="477"/>
      <c r="H47" s="477"/>
      <c r="I47" s="477"/>
      <c r="J47" s="478"/>
      <c r="K47" s="450"/>
      <c r="L47" s="478"/>
      <c r="M47" s="478"/>
      <c r="N47" s="478"/>
      <c r="O47" s="450"/>
      <c r="P47" s="478"/>
    </row>
    <row r="48" spans="1:16" customFormat="1" ht="16.5" thickBot="1" x14ac:dyDescent="0.3">
      <c r="A48" s="437">
        <v>27</v>
      </c>
      <c r="C48" s="458" t="s">
        <v>40</v>
      </c>
      <c r="D48" s="458"/>
      <c r="E48" s="458"/>
      <c r="F48" s="458"/>
      <c r="G48" s="459"/>
      <c r="H48" s="459"/>
      <c r="I48" s="459"/>
      <c r="J48" s="460">
        <v>3437904121.4500008</v>
      </c>
      <c r="K48" s="450"/>
      <c r="L48" s="460">
        <v>3531013113.8299999</v>
      </c>
      <c r="M48" s="460">
        <v>3469262135.7399998</v>
      </c>
      <c r="N48" s="460">
        <v>3402746022.1700006</v>
      </c>
      <c r="O48" s="450"/>
      <c r="P48" s="460">
        <v>3425267232.0599995</v>
      </c>
    </row>
    <row r="49" spans="1:16" customFormat="1" ht="6" customHeight="1" thickTop="1" thickBot="1" x14ac:dyDescent="0.3">
      <c r="A49" s="437"/>
      <c r="B49" s="461"/>
      <c r="C49" s="461"/>
      <c r="D49" s="461"/>
      <c r="E49" s="461"/>
      <c r="F49" s="5"/>
      <c r="G49" s="9"/>
      <c r="H49" s="9"/>
      <c r="I49" s="3"/>
      <c r="J49" s="7"/>
      <c r="K49" s="8"/>
      <c r="L49" s="7"/>
      <c r="M49" s="7"/>
      <c r="N49" s="7"/>
      <c r="O49" s="8"/>
      <c r="P49" s="7"/>
    </row>
    <row r="50" spans="1:16" customFormat="1" ht="28.5" customHeight="1" thickBot="1" x14ac:dyDescent="0.3">
      <c r="A50" s="437">
        <v>28</v>
      </c>
      <c r="B50" s="479" t="s">
        <v>41</v>
      </c>
      <c r="C50" s="480"/>
      <c r="D50" s="480"/>
      <c r="E50" s="480"/>
      <c r="F50" s="481"/>
      <c r="G50" s="482"/>
      <c r="H50" s="482"/>
      <c r="I50" s="482"/>
      <c r="J50" s="483">
        <v>245747309.79999971</v>
      </c>
      <c r="K50" s="450"/>
      <c r="L50" s="483">
        <v>38275719.290000439</v>
      </c>
      <c r="M50" s="483">
        <v>118596440.50999975</v>
      </c>
      <c r="N50" s="483">
        <v>329654024.9199996</v>
      </c>
      <c r="O50" s="450"/>
      <c r="P50" s="483">
        <v>397780286.35000086</v>
      </c>
    </row>
    <row r="51" spans="1:16" customFormat="1" ht="6.75" customHeight="1" thickTop="1" x14ac:dyDescent="0.25">
      <c r="A51" s="437"/>
      <c r="B51" s="484"/>
      <c r="C51" s="485"/>
      <c r="D51" s="486"/>
      <c r="E51" s="487"/>
      <c r="F51" s="488"/>
      <c r="G51" s="486"/>
      <c r="H51" s="489"/>
      <c r="I51" s="489"/>
      <c r="J51" s="490"/>
      <c r="K51" s="491"/>
      <c r="L51" s="490"/>
      <c r="M51" s="490"/>
      <c r="N51" s="490"/>
      <c r="O51" s="491"/>
      <c r="P51" s="490"/>
    </row>
    <row r="52" spans="1:16" s="452" customFormat="1" ht="6.95" customHeight="1" x14ac:dyDescent="0.25">
      <c r="A52" s="492"/>
      <c r="B52" s="493"/>
      <c r="C52" s="493"/>
      <c r="D52" s="493"/>
      <c r="E52" s="494"/>
      <c r="F52" s="429"/>
      <c r="G52" s="495"/>
      <c r="H52" s="495"/>
      <c r="I52" s="495"/>
      <c r="J52" s="374"/>
      <c r="K52" s="496"/>
      <c r="L52" s="497"/>
      <c r="M52" s="497"/>
      <c r="N52" s="497"/>
      <c r="O52" s="496"/>
      <c r="P52" s="374"/>
    </row>
    <row r="53" spans="1:16" s="452" customFormat="1" ht="15" customHeight="1" x14ac:dyDescent="0.2">
      <c r="A53" s="498" t="s">
        <v>42</v>
      </c>
      <c r="B53" s="499" t="s">
        <v>43</v>
      </c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499"/>
    </row>
    <row r="54" spans="1:16" s="452" customFormat="1" ht="15" x14ac:dyDescent="0.2">
      <c r="A54" s="498"/>
      <c r="B54" s="499" t="s">
        <v>44</v>
      </c>
      <c r="C54" s="500"/>
      <c r="D54" s="500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</row>
    <row r="55" spans="1:16" s="452" customFormat="1" ht="15" customHeight="1" x14ac:dyDescent="0.2">
      <c r="A55" s="501" t="s">
        <v>45</v>
      </c>
      <c r="B55" s="502" t="s">
        <v>46</v>
      </c>
      <c r="C55" s="502"/>
      <c r="D55" s="502"/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502"/>
    </row>
    <row r="56" spans="1:16" s="452" customFormat="1" ht="15" x14ac:dyDescent="0.2">
      <c r="A56" s="501"/>
      <c r="B56" s="499" t="s">
        <v>47</v>
      </c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</row>
    <row r="57" spans="1:16" ht="26.25" customHeight="1" x14ac:dyDescent="0.25">
      <c r="A57" s="608" t="s">
        <v>431</v>
      </c>
      <c r="B57" s="651"/>
      <c r="C57" s="651"/>
      <c r="D57" s="651"/>
      <c r="E57" s="651"/>
      <c r="F57" s="651"/>
      <c r="G57" s="651"/>
      <c r="H57" s="651"/>
      <c r="I57" s="651"/>
      <c r="J57" s="652"/>
      <c r="K57" s="653"/>
      <c r="L57" s="652"/>
      <c r="M57" s="652"/>
      <c r="N57" s="654"/>
      <c r="O57" s="653"/>
      <c r="P57" s="654"/>
    </row>
    <row r="58" spans="1:16" s="655" customFormat="1" ht="15" x14ac:dyDescent="0.2">
      <c r="A58" s="660" t="s">
        <v>446</v>
      </c>
      <c r="B58" s="656"/>
      <c r="C58" s="656"/>
      <c r="D58" s="656"/>
      <c r="E58" s="656"/>
      <c r="F58" s="656"/>
      <c r="G58" s="656"/>
      <c r="H58" s="656"/>
      <c r="I58" s="656"/>
      <c r="J58" s="657"/>
      <c r="K58" s="658"/>
      <c r="L58" s="657"/>
      <c r="M58" s="657"/>
      <c r="N58" s="659"/>
      <c r="O58" s="658"/>
      <c r="P58" s="659"/>
    </row>
    <row r="59" spans="1:16" ht="15" customHeight="1" x14ac:dyDescent="0.2"/>
  </sheetData>
  <mergeCells count="1">
    <mergeCell ref="L8:N8"/>
  </mergeCells>
  <conditionalFormatting sqref="J50 P50 L50:N50">
    <cfRule type="expression" dxfId="80" priority="1" stopIfTrue="1">
      <formula>OR(-1&gt;#REF!,#REF!&gt;1)</formula>
    </cfRule>
  </conditionalFormatting>
  <conditionalFormatting sqref="L15:N15">
    <cfRule type="expression" dxfId="79" priority="2">
      <formula>ABS(L15-(#REF!-#REF!))&gt;1</formula>
    </cfRule>
  </conditionalFormatting>
  <conditionalFormatting sqref="J48 P48">
    <cfRule type="expression" dxfId="78" priority="3">
      <formula>ABS(J48-#REF!)&gt;1</formula>
    </cfRule>
  </conditionalFormatting>
  <conditionalFormatting sqref="L48:N48">
    <cfRule type="expression" dxfId="77" priority="4">
      <formula>ABS(L48-(#REF!-#REF!+#REF!))&gt;1</formula>
    </cfRule>
  </conditionalFormatting>
  <conditionalFormatting sqref="J15 P15">
    <cfRule type="expression" dxfId="76" priority="5">
      <formula>ABS(J15-#REF!)&gt;1</formula>
    </cfRule>
  </conditionalFormatting>
  <printOptions horizontalCentered="1"/>
  <pageMargins left="0.25" right="0.25" top="0.75" bottom="0.75" header="0.3" footer="0.3"/>
  <pageSetup scale="55" fitToWidth="0" fitToHeight="0" orientation="landscape" r:id="rId1"/>
  <headerFooter differentFirst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8"/>
  <sheetViews>
    <sheetView showGridLines="0" zoomScale="80" zoomScaleNormal="80" zoomScaleSheetLayoutView="85" workbookViewId="0"/>
  </sheetViews>
  <sheetFormatPr defaultColWidth="9.140625" defaultRowHeight="12.75" x14ac:dyDescent="0.2"/>
  <cols>
    <col min="1" max="1" width="4.85546875" style="24" customWidth="1"/>
    <col min="2" max="2" width="2.7109375" style="23" customWidth="1"/>
    <col min="3" max="3" width="1.42578125" style="23" customWidth="1"/>
    <col min="4" max="4" width="3.85546875" style="23" customWidth="1"/>
    <col min="5" max="5" width="3.28515625" style="23" customWidth="1"/>
    <col min="6" max="6" width="9.140625" style="23"/>
    <col min="7" max="7" width="17.85546875" style="23" customWidth="1"/>
    <col min="8" max="8" width="60.7109375" style="23" customWidth="1"/>
    <col min="9" max="9" width="1.7109375" style="25" customWidth="1"/>
    <col min="10" max="10" width="50.7109375" style="26" customWidth="1"/>
    <col min="11" max="11" width="18.7109375" style="29" customWidth="1"/>
    <col min="12" max="12" width="18.7109375" style="30" customWidth="1"/>
    <col min="13" max="13" width="1.7109375" style="27" customWidth="1"/>
    <col min="14" max="14" width="18.7109375" style="30" customWidth="1"/>
    <col min="15" max="16384" width="9.140625" style="23"/>
  </cols>
  <sheetData>
    <row r="1" spans="1:15" s="367" customFormat="1" ht="16.5" thickBot="1" x14ac:dyDescent="0.3">
      <c r="A1" s="366"/>
      <c r="C1" s="368"/>
      <c r="E1" s="369"/>
      <c r="F1" s="370"/>
      <c r="G1" s="371"/>
      <c r="H1" s="371"/>
      <c r="I1" s="371"/>
      <c r="J1" s="373"/>
      <c r="K1" s="372"/>
      <c r="L1" s="372"/>
      <c r="M1" s="373"/>
      <c r="N1" s="374"/>
    </row>
    <row r="2" spans="1:15" s="387" customFormat="1" ht="26.25" customHeight="1" thickTop="1" x14ac:dyDescent="0.3">
      <c r="A2" s="375"/>
      <c r="B2" s="376" t="s">
        <v>395</v>
      </c>
      <c r="C2" s="377"/>
      <c r="D2" s="377"/>
      <c r="E2" s="378"/>
      <c r="F2" s="379"/>
      <c r="G2" s="379"/>
      <c r="H2" s="380"/>
      <c r="I2" s="381" t="s">
        <v>434</v>
      </c>
      <c r="J2" s="383"/>
      <c r="K2" s="384"/>
      <c r="L2" s="384"/>
      <c r="M2" s="383"/>
      <c r="N2" s="386" t="s">
        <v>1</v>
      </c>
    </row>
    <row r="3" spans="1:15" s="387" customFormat="1" ht="20.25" x14ac:dyDescent="0.3">
      <c r="A3" s="375"/>
      <c r="B3" s="388" t="s">
        <v>2</v>
      </c>
      <c r="C3" s="389"/>
      <c r="D3" s="389"/>
      <c r="E3" s="390"/>
      <c r="F3" s="391"/>
      <c r="G3" s="391"/>
      <c r="H3" s="392"/>
      <c r="I3" s="393" t="s">
        <v>3</v>
      </c>
      <c r="J3" s="395"/>
      <c r="K3" s="396"/>
      <c r="L3" s="396"/>
      <c r="M3" s="395"/>
      <c r="N3" s="398" t="s">
        <v>432</v>
      </c>
    </row>
    <row r="4" spans="1:15" s="387" customFormat="1" ht="15" customHeight="1" x14ac:dyDescent="0.25">
      <c r="A4" s="375"/>
      <c r="B4" s="399" t="s">
        <v>4</v>
      </c>
      <c r="C4" s="400"/>
      <c r="D4" s="400"/>
      <c r="E4" s="400"/>
      <c r="F4" s="400"/>
      <c r="G4" s="400"/>
      <c r="H4" s="392"/>
      <c r="I4" s="392" t="s">
        <v>433</v>
      </c>
      <c r="J4" s="395"/>
      <c r="K4" s="396"/>
      <c r="L4" s="396"/>
      <c r="M4" s="403" t="s">
        <v>5</v>
      </c>
      <c r="N4" s="404">
        <v>0.99726027397260275</v>
      </c>
    </row>
    <row r="5" spans="1:15" s="387" customFormat="1" ht="17.25" customHeight="1" thickBot="1" x14ac:dyDescent="0.3">
      <c r="A5" s="405"/>
      <c r="B5" s="406"/>
      <c r="C5" s="407"/>
      <c r="D5" s="407"/>
      <c r="E5" s="407"/>
      <c r="F5" s="407"/>
      <c r="G5" s="407"/>
      <c r="H5" s="408"/>
      <c r="I5" s="408" t="s">
        <v>416</v>
      </c>
      <c r="J5" s="410"/>
      <c r="K5" s="503"/>
      <c r="L5" s="503"/>
      <c r="M5" s="411"/>
      <c r="N5" s="412"/>
    </row>
    <row r="6" spans="1:15" s="387" customFormat="1" ht="6.75" customHeight="1" thickTop="1" thickBot="1" x14ac:dyDescent="0.3">
      <c r="A6" s="413"/>
      <c r="B6" s="414"/>
      <c r="C6" s="415"/>
      <c r="D6" s="415"/>
      <c r="E6" s="415"/>
      <c r="F6" s="415"/>
      <c r="G6" s="415"/>
      <c r="H6" s="392"/>
      <c r="I6" s="392"/>
      <c r="J6" s="395"/>
      <c r="K6" s="396"/>
      <c r="L6" s="396"/>
      <c r="M6" s="395"/>
      <c r="N6" s="416"/>
    </row>
    <row r="7" spans="1:15" customFormat="1" ht="16.5" thickBot="1" x14ac:dyDescent="0.3">
      <c r="A7" s="417"/>
      <c r="G7" s="371"/>
      <c r="H7" s="371"/>
      <c r="I7" s="371"/>
      <c r="J7" s="504"/>
      <c r="K7" s="418" t="s">
        <v>6</v>
      </c>
      <c r="L7" s="418" t="s">
        <v>7</v>
      </c>
      <c r="M7" s="419"/>
      <c r="N7" s="420" t="s">
        <v>48</v>
      </c>
    </row>
    <row r="8" spans="1:15" customFormat="1" ht="16.5" thickBot="1" x14ac:dyDescent="0.3">
      <c r="A8" s="417"/>
      <c r="B8" s="422"/>
      <c r="C8" s="422"/>
      <c r="D8" s="422"/>
      <c r="E8" s="422"/>
      <c r="F8" s="422"/>
      <c r="G8" s="423"/>
      <c r="H8" s="423"/>
      <c r="I8" s="371"/>
      <c r="J8" s="505"/>
      <c r="K8" s="928" t="s">
        <v>396</v>
      </c>
      <c r="L8" s="930"/>
      <c r="M8" s="419"/>
      <c r="N8" s="426" t="s">
        <v>396</v>
      </c>
    </row>
    <row r="9" spans="1:15" customFormat="1" ht="48" customHeight="1" thickBot="1" x14ac:dyDescent="0.3">
      <c r="A9" s="417"/>
      <c r="B9" s="427"/>
      <c r="C9" s="373"/>
      <c r="D9" s="373"/>
      <c r="E9" s="428"/>
      <c r="F9" s="429"/>
      <c r="G9" s="371"/>
      <c r="H9" s="371"/>
      <c r="I9" s="371"/>
      <c r="J9" s="506"/>
      <c r="K9" s="430" t="s">
        <v>12</v>
      </c>
      <c r="L9" s="430" t="s">
        <v>14</v>
      </c>
      <c r="M9" s="431"/>
      <c r="N9" s="432" t="s">
        <v>435</v>
      </c>
    </row>
    <row r="10" spans="1:15" customFormat="1" ht="18" x14ac:dyDescent="0.25">
      <c r="A10" s="433"/>
      <c r="B10" s="427" t="s">
        <v>15</v>
      </c>
      <c r="D10" s="427"/>
      <c r="I10" s="507"/>
      <c r="J10" s="508"/>
      <c r="K10" s="434"/>
      <c r="L10" s="436"/>
      <c r="M10" s="435"/>
      <c r="N10" s="436"/>
    </row>
    <row r="11" spans="1:15" customFormat="1" ht="15.75" x14ac:dyDescent="0.25">
      <c r="A11" s="437">
        <v>1</v>
      </c>
      <c r="B11" s="368"/>
      <c r="D11" s="438" t="s">
        <v>16</v>
      </c>
      <c r="E11" s="368"/>
      <c r="F11" s="368"/>
      <c r="G11" s="439"/>
      <c r="H11" s="439"/>
      <c r="I11" s="442"/>
      <c r="J11" s="28"/>
      <c r="K11" s="15">
        <v>3403928000.8000002</v>
      </c>
      <c r="L11" s="15">
        <v>3706843859.54</v>
      </c>
      <c r="M11" s="16"/>
      <c r="N11" s="15">
        <f>+L11-K11</f>
        <v>302915858.73999977</v>
      </c>
      <c r="O11" s="497"/>
    </row>
    <row r="12" spans="1:15" customFormat="1" ht="15.75" x14ac:dyDescent="0.25">
      <c r="A12" s="437">
        <v>2</v>
      </c>
      <c r="B12" s="368"/>
      <c r="D12" s="438" t="s">
        <v>17</v>
      </c>
      <c r="F12" s="368"/>
      <c r="G12" s="439"/>
      <c r="H12" s="439"/>
      <c r="I12" s="442"/>
      <c r="J12" s="28"/>
      <c r="K12" s="15">
        <v>0</v>
      </c>
      <c r="L12" s="15">
        <v>-56798363.100000001</v>
      </c>
      <c r="M12" s="16"/>
      <c r="N12" s="15">
        <f t="shared" ref="N12:N15" si="0">+L12-K12</f>
        <v>-56798363.100000001</v>
      </c>
    </row>
    <row r="13" spans="1:15" customFormat="1" ht="15.75" x14ac:dyDescent="0.25">
      <c r="A13" s="437">
        <v>3</v>
      </c>
      <c r="B13" s="368"/>
      <c r="D13" s="440" t="s">
        <v>18</v>
      </c>
      <c r="E13" s="368"/>
      <c r="F13" s="368"/>
      <c r="G13" s="439"/>
      <c r="H13" s="439"/>
      <c r="I13" s="442"/>
      <c r="J13" s="28"/>
      <c r="K13" s="15">
        <v>73908690.069999993</v>
      </c>
      <c r="L13" s="15">
        <v>77836914.760000005</v>
      </c>
      <c r="M13" s="16"/>
      <c r="N13" s="15">
        <f t="shared" si="0"/>
        <v>3928224.6900000125</v>
      </c>
    </row>
    <row r="14" spans="1:15" customFormat="1" ht="15.75" x14ac:dyDescent="0.25">
      <c r="A14" s="437">
        <v>4</v>
      </c>
      <c r="B14" s="368"/>
      <c r="D14" s="440" t="s">
        <v>19</v>
      </c>
      <c r="E14" s="368"/>
      <c r="F14" s="368"/>
      <c r="G14" s="441"/>
      <c r="H14" s="442"/>
      <c r="I14" s="442"/>
      <c r="J14" s="28"/>
      <c r="K14" s="15">
        <v>91452142.25</v>
      </c>
      <c r="L14" s="15">
        <v>95165107.209999993</v>
      </c>
      <c r="M14" s="16"/>
      <c r="N14" s="15">
        <f t="shared" si="0"/>
        <v>3712964.9599999934</v>
      </c>
    </row>
    <row r="15" spans="1:15" customFormat="1" ht="16.5" thickBot="1" x14ac:dyDescent="0.3">
      <c r="A15" s="437">
        <v>5</v>
      </c>
      <c r="B15" s="443"/>
      <c r="C15" s="444" t="s">
        <v>20</v>
      </c>
      <c r="D15" s="444"/>
      <c r="E15" s="445"/>
      <c r="F15" s="1"/>
      <c r="G15" s="2"/>
      <c r="H15" s="2"/>
      <c r="I15" s="2"/>
      <c r="J15" s="2"/>
      <c r="K15" s="18">
        <v>3569288833.1200004</v>
      </c>
      <c r="L15" s="18">
        <v>3823047518.4100003</v>
      </c>
      <c r="M15" s="16"/>
      <c r="N15" s="18">
        <f t="shared" si="0"/>
        <v>253758685.28999996</v>
      </c>
    </row>
    <row r="16" spans="1:15" customFormat="1" ht="3.75" customHeight="1" thickTop="1" x14ac:dyDescent="0.25">
      <c r="A16" s="437"/>
      <c r="B16" s="368"/>
      <c r="C16" s="368"/>
      <c r="D16" s="446"/>
      <c r="E16" s="369"/>
      <c r="F16" s="447"/>
      <c r="G16" s="448"/>
      <c r="H16" s="448"/>
      <c r="I16" s="448"/>
      <c r="J16" s="448"/>
      <c r="K16" s="449"/>
      <c r="L16" s="449"/>
      <c r="M16" s="450"/>
      <c r="N16" s="449"/>
    </row>
    <row r="17" spans="1:14" customFormat="1" ht="15" customHeight="1" x14ac:dyDescent="0.25">
      <c r="A17" s="437"/>
      <c r="B17" s="451" t="s">
        <v>21</v>
      </c>
      <c r="C17" s="451"/>
      <c r="D17" s="452"/>
      <c r="E17" s="453"/>
      <c r="F17" s="454"/>
      <c r="G17" s="455"/>
      <c r="H17" s="455"/>
      <c r="I17" s="455"/>
      <c r="J17" s="455"/>
      <c r="K17" s="19"/>
      <c r="L17" s="19"/>
      <c r="M17" s="16"/>
      <c r="N17" s="19"/>
    </row>
    <row r="18" spans="1:14" customFormat="1" ht="18" x14ac:dyDescent="0.25">
      <c r="A18" s="437"/>
      <c r="B18" s="452"/>
      <c r="C18" s="456" t="s">
        <v>22</v>
      </c>
      <c r="D18" s="3"/>
      <c r="E18" s="452"/>
      <c r="F18" s="440"/>
      <c r="G18" s="4"/>
      <c r="H18" s="4"/>
      <c r="I18" s="4"/>
      <c r="J18" s="4"/>
      <c r="K18" s="15"/>
      <c r="L18" s="15"/>
      <c r="M18" s="16"/>
      <c r="N18" s="15"/>
    </row>
    <row r="19" spans="1:14" customFormat="1" ht="15.75" x14ac:dyDescent="0.25">
      <c r="A19" s="437">
        <v>6</v>
      </c>
      <c r="B19" s="443"/>
      <c r="C19" s="443"/>
      <c r="D19" s="452" t="s">
        <v>23</v>
      </c>
      <c r="E19" s="452"/>
      <c r="F19" s="452"/>
      <c r="G19" s="4"/>
      <c r="H19" s="4"/>
      <c r="I19" s="4"/>
      <c r="J19" s="4"/>
      <c r="K19" s="15">
        <v>1285359735.05</v>
      </c>
      <c r="L19" s="15">
        <v>1253601906.8999994</v>
      </c>
      <c r="M19" s="16"/>
      <c r="N19" s="15">
        <f t="shared" ref="N19:N25" si="1">+L19-K19</f>
        <v>-31757828.150000572</v>
      </c>
    </row>
    <row r="20" spans="1:14" customFormat="1" ht="15.75" x14ac:dyDescent="0.25">
      <c r="A20" s="437">
        <v>7</v>
      </c>
      <c r="B20" s="443"/>
      <c r="C20" s="443"/>
      <c r="D20" s="452" t="s">
        <v>24</v>
      </c>
      <c r="E20" s="452"/>
      <c r="F20" s="452"/>
      <c r="G20" s="4"/>
      <c r="H20" s="4"/>
      <c r="I20" s="4"/>
      <c r="J20" s="4"/>
      <c r="K20" s="15">
        <v>195081101.85000002</v>
      </c>
      <c r="L20" s="15">
        <v>194525843.59000003</v>
      </c>
      <c r="M20" s="16"/>
      <c r="N20" s="15">
        <f t="shared" si="1"/>
        <v>-555258.25999999046</v>
      </c>
    </row>
    <row r="21" spans="1:14" customFormat="1" ht="15.75" x14ac:dyDescent="0.25">
      <c r="A21" s="437">
        <v>8</v>
      </c>
      <c r="B21" s="443"/>
      <c r="C21" s="443"/>
      <c r="D21" s="452" t="s">
        <v>25</v>
      </c>
      <c r="E21" s="452"/>
      <c r="F21" s="452"/>
      <c r="G21" s="4"/>
      <c r="H21" s="4"/>
      <c r="I21" s="4"/>
      <c r="J21" s="4"/>
      <c r="K21" s="15">
        <v>165026027.00999999</v>
      </c>
      <c r="L21" s="15">
        <v>144409365.55000001</v>
      </c>
      <c r="M21" s="16"/>
      <c r="N21" s="15">
        <f t="shared" si="1"/>
        <v>-20616661.459999979</v>
      </c>
    </row>
    <row r="22" spans="1:14" customFormat="1" ht="15.75" x14ac:dyDescent="0.25">
      <c r="A22" s="437">
        <v>9</v>
      </c>
      <c r="B22" s="443"/>
      <c r="C22" s="443"/>
      <c r="D22" s="457" t="s">
        <v>26</v>
      </c>
      <c r="E22" s="457"/>
      <c r="F22" s="3"/>
      <c r="G22" s="4"/>
      <c r="H22" s="4"/>
      <c r="I22" s="4"/>
      <c r="J22" s="4"/>
      <c r="K22" s="15">
        <v>172359196.74000001</v>
      </c>
      <c r="L22" s="15">
        <v>190739736.13999999</v>
      </c>
      <c r="M22" s="16"/>
      <c r="N22" s="15">
        <f t="shared" si="1"/>
        <v>18380539.399999976</v>
      </c>
    </row>
    <row r="23" spans="1:14" customFormat="1" ht="15.75" x14ac:dyDescent="0.25">
      <c r="A23" s="437">
        <v>10</v>
      </c>
      <c r="B23" s="443"/>
      <c r="C23" s="443"/>
      <c r="D23" s="457" t="s">
        <v>27</v>
      </c>
      <c r="E23" s="457"/>
      <c r="F23" s="3"/>
      <c r="G23" s="4"/>
      <c r="H23" s="4"/>
      <c r="I23" s="4"/>
      <c r="J23" s="4"/>
      <c r="K23" s="15">
        <v>0</v>
      </c>
      <c r="L23" s="15">
        <v>0</v>
      </c>
      <c r="M23" s="16"/>
      <c r="N23" s="15">
        <f t="shared" si="1"/>
        <v>0</v>
      </c>
    </row>
    <row r="24" spans="1:14" customFormat="1" ht="15.75" x14ac:dyDescent="0.25">
      <c r="A24" s="437">
        <v>11</v>
      </c>
      <c r="B24" s="443"/>
      <c r="C24" s="443"/>
      <c r="D24" s="457" t="s">
        <v>421</v>
      </c>
      <c r="E24" s="457"/>
      <c r="F24" s="3"/>
      <c r="G24" s="4"/>
      <c r="H24" s="4"/>
      <c r="I24" s="4"/>
      <c r="J24" s="4"/>
      <c r="K24" s="15">
        <v>0</v>
      </c>
      <c r="L24" s="15">
        <v>0</v>
      </c>
      <c r="M24" s="16"/>
      <c r="N24" s="15">
        <f t="shared" si="1"/>
        <v>0</v>
      </c>
    </row>
    <row r="25" spans="1:14" customFormat="1" ht="18.75" collapsed="1" thickBot="1" x14ac:dyDescent="0.3">
      <c r="A25" s="437">
        <v>12</v>
      </c>
      <c r="D25" s="265" t="s">
        <v>382</v>
      </c>
      <c r="E25" s="458"/>
      <c r="F25" s="458"/>
      <c r="G25" s="459"/>
      <c r="H25" s="459"/>
      <c r="I25" s="459"/>
      <c r="J25" s="459"/>
      <c r="K25" s="460">
        <v>1817826060.6500001</v>
      </c>
      <c r="L25" s="460">
        <v>1783276852.1799994</v>
      </c>
      <c r="M25" s="450"/>
      <c r="N25" s="460">
        <f t="shared" si="1"/>
        <v>-34549208.470000744</v>
      </c>
    </row>
    <row r="26" spans="1:14" customFormat="1" ht="6" customHeight="1" thickTop="1" x14ac:dyDescent="0.25">
      <c r="A26" s="437"/>
      <c r="B26" s="461"/>
      <c r="C26" s="461"/>
      <c r="D26" s="461"/>
      <c r="E26" s="461"/>
      <c r="F26" s="5"/>
      <c r="G26" s="6"/>
      <c r="H26" s="6"/>
      <c r="I26" s="3"/>
      <c r="J26" s="3"/>
      <c r="K26" s="7"/>
      <c r="L26" s="7"/>
      <c r="M26" s="8"/>
      <c r="N26" s="7"/>
    </row>
    <row r="27" spans="1:14" customFormat="1" ht="15" customHeight="1" x14ac:dyDescent="0.25">
      <c r="A27" s="437"/>
      <c r="B27" s="451" t="s">
        <v>21</v>
      </c>
      <c r="C27" s="451"/>
      <c r="D27" s="452"/>
      <c r="E27" s="453"/>
      <c r="F27" s="454"/>
      <c r="G27" s="455"/>
      <c r="H27" s="455"/>
      <c r="I27" s="455"/>
      <c r="J27" s="455"/>
      <c r="K27" s="19"/>
      <c r="L27" s="19"/>
      <c r="M27" s="16"/>
      <c r="N27" s="19"/>
    </row>
    <row r="28" spans="1:14" customFormat="1" ht="15" customHeight="1" x14ac:dyDescent="0.25">
      <c r="A28" s="437"/>
      <c r="B28" s="452"/>
      <c r="C28" s="456" t="s">
        <v>28</v>
      </c>
      <c r="D28" s="452"/>
      <c r="E28" s="453"/>
      <c r="F28" s="454"/>
      <c r="G28" s="455"/>
      <c r="H28" s="455"/>
      <c r="I28" s="455"/>
      <c r="J28" s="455"/>
      <c r="K28" s="19"/>
      <c r="L28" s="19"/>
      <c r="M28" s="16"/>
      <c r="N28" s="19"/>
    </row>
    <row r="29" spans="1:14" customFormat="1" ht="15.75" x14ac:dyDescent="0.25">
      <c r="A29" s="437">
        <v>13</v>
      </c>
      <c r="B29" s="443"/>
      <c r="C29" s="443"/>
      <c r="D29" s="452" t="s">
        <v>23</v>
      </c>
      <c r="E29" s="452"/>
      <c r="F29" s="452"/>
      <c r="G29" s="4"/>
      <c r="H29" s="4"/>
      <c r="I29" s="4"/>
      <c r="J29" s="4"/>
      <c r="K29" s="15">
        <v>37146000.080000006</v>
      </c>
      <c r="L29" s="15">
        <v>39292730.299999997</v>
      </c>
      <c r="M29" s="16"/>
      <c r="N29" s="15">
        <f t="shared" ref="N29:N35" si="2">+L29-K29</f>
        <v>2146730.2199999914</v>
      </c>
    </row>
    <row r="30" spans="1:14" customFormat="1" ht="15.75" x14ac:dyDescent="0.25">
      <c r="A30" s="437">
        <v>14</v>
      </c>
      <c r="B30" s="443"/>
      <c r="C30" s="443"/>
      <c r="D30" s="452" t="s">
        <v>29</v>
      </c>
      <c r="E30" s="452"/>
      <c r="F30" s="452"/>
      <c r="G30" s="4"/>
      <c r="H30" s="4"/>
      <c r="I30" s="4"/>
      <c r="J30" s="4"/>
      <c r="K30" s="15">
        <v>352062570</v>
      </c>
      <c r="L30" s="15">
        <v>322454504.16000003</v>
      </c>
      <c r="M30" s="16"/>
      <c r="N30" s="15">
        <f t="shared" si="2"/>
        <v>-29608065.839999974</v>
      </c>
    </row>
    <row r="31" spans="1:14" customFormat="1" ht="15.75" x14ac:dyDescent="0.25">
      <c r="A31" s="437">
        <v>15</v>
      </c>
      <c r="B31" s="443"/>
      <c r="C31" s="443"/>
      <c r="D31" s="452" t="s">
        <v>25</v>
      </c>
      <c r="E31" s="452"/>
      <c r="F31" s="452"/>
      <c r="G31" s="4"/>
      <c r="H31" s="4"/>
      <c r="I31" s="4"/>
      <c r="J31" s="4"/>
      <c r="K31" s="15">
        <v>89594966.859999985</v>
      </c>
      <c r="L31" s="15">
        <v>258117658.89000005</v>
      </c>
      <c r="M31" s="16"/>
      <c r="N31" s="15">
        <f t="shared" si="2"/>
        <v>168522692.03000006</v>
      </c>
    </row>
    <row r="32" spans="1:14" customFormat="1" ht="15.75" x14ac:dyDescent="0.25">
      <c r="A32" s="437">
        <v>16</v>
      </c>
      <c r="B32" s="443"/>
      <c r="C32" s="443"/>
      <c r="D32" s="457" t="s">
        <v>422</v>
      </c>
      <c r="E32" s="457"/>
      <c r="F32" s="3"/>
      <c r="G32" s="4"/>
      <c r="H32" s="4"/>
      <c r="I32" s="4"/>
      <c r="J32" s="4"/>
      <c r="K32" s="15">
        <v>0</v>
      </c>
      <c r="L32" s="15">
        <v>-2557556.2000000002</v>
      </c>
      <c r="M32" s="16"/>
      <c r="N32" s="15">
        <f t="shared" si="2"/>
        <v>-2557556.2000000002</v>
      </c>
    </row>
    <row r="33" spans="1:14" customFormat="1" ht="15.75" x14ac:dyDescent="0.25">
      <c r="A33" s="437">
        <v>17</v>
      </c>
      <c r="B33" s="443"/>
      <c r="C33" s="443"/>
      <c r="D33" s="457" t="s">
        <v>30</v>
      </c>
      <c r="E33" s="457"/>
      <c r="F33" s="3"/>
      <c r="G33" s="4"/>
      <c r="H33" s="4"/>
      <c r="I33" s="4"/>
      <c r="J33" s="4"/>
      <c r="K33" s="15">
        <v>0</v>
      </c>
      <c r="L33" s="15">
        <v>0</v>
      </c>
      <c r="M33" s="16"/>
      <c r="N33" s="15">
        <f t="shared" si="2"/>
        <v>0</v>
      </c>
    </row>
    <row r="34" spans="1:14" customFormat="1" ht="15.75" x14ac:dyDescent="0.25">
      <c r="A34" s="437">
        <v>18</v>
      </c>
      <c r="B34" s="443"/>
      <c r="C34" s="443"/>
      <c r="D34" s="457" t="s">
        <v>31</v>
      </c>
      <c r="E34" s="457"/>
      <c r="F34" s="3"/>
      <c r="G34" s="4"/>
      <c r="H34" s="4"/>
      <c r="I34" s="4"/>
      <c r="J34" s="4"/>
      <c r="K34" s="15">
        <v>873562305.96000004</v>
      </c>
      <c r="L34" s="15">
        <v>826734440.44999993</v>
      </c>
      <c r="M34" s="16"/>
      <c r="N34" s="15">
        <f t="shared" si="2"/>
        <v>-46827865.51000011</v>
      </c>
    </row>
    <row r="35" spans="1:14" customFormat="1" ht="18.75" thickBot="1" x14ac:dyDescent="0.3">
      <c r="A35" s="437">
        <v>19</v>
      </c>
      <c r="D35" s="265" t="s">
        <v>383</v>
      </c>
      <c r="E35" s="458"/>
      <c r="F35" s="458"/>
      <c r="G35" s="459"/>
      <c r="H35" s="459"/>
      <c r="I35" s="459"/>
      <c r="J35" s="459"/>
      <c r="K35" s="460">
        <v>1352365842.9000001</v>
      </c>
      <c r="L35" s="460">
        <v>1444041777.5999999</v>
      </c>
      <c r="M35" s="450"/>
      <c r="N35" s="460">
        <f t="shared" si="2"/>
        <v>91675934.699999809</v>
      </c>
    </row>
    <row r="36" spans="1:14" customFormat="1" ht="6" customHeight="1" thickTop="1" x14ac:dyDescent="0.25">
      <c r="A36" s="437"/>
      <c r="B36" s="461"/>
      <c r="C36" s="461"/>
      <c r="D36" s="461"/>
      <c r="E36" s="461"/>
      <c r="F36" s="5"/>
      <c r="G36" s="9"/>
      <c r="H36" s="9"/>
      <c r="I36" s="3"/>
      <c r="J36" s="3"/>
      <c r="K36" s="7"/>
      <c r="L36" s="7"/>
      <c r="M36" s="8"/>
      <c r="N36" s="7"/>
    </row>
    <row r="37" spans="1:14" customFormat="1" ht="16.5" thickBot="1" x14ac:dyDescent="0.3">
      <c r="A37" s="437">
        <v>20</v>
      </c>
      <c r="C37" s="458" t="s">
        <v>32</v>
      </c>
      <c r="D37" s="458"/>
      <c r="E37" s="458"/>
      <c r="F37" s="458"/>
      <c r="G37" s="459"/>
      <c r="H37" s="459"/>
      <c r="I37" s="459"/>
      <c r="J37" s="459"/>
      <c r="K37" s="460">
        <v>3170191903.5500002</v>
      </c>
      <c r="L37" s="460">
        <v>3227318629.7799993</v>
      </c>
      <c r="M37" s="450"/>
      <c r="N37" s="460">
        <f>+L37-K37</f>
        <v>57126726.229999065</v>
      </c>
    </row>
    <row r="38" spans="1:14" customFormat="1" ht="6" customHeight="1" thickTop="1" x14ac:dyDescent="0.25">
      <c r="A38" s="437"/>
      <c r="B38" s="461"/>
      <c r="C38" s="461"/>
      <c r="D38" s="461"/>
      <c r="E38" s="461"/>
      <c r="F38" s="5"/>
      <c r="G38" s="9"/>
      <c r="H38" s="9"/>
      <c r="I38" s="3"/>
      <c r="J38" s="3"/>
      <c r="K38" s="7"/>
      <c r="L38" s="7"/>
      <c r="M38" s="8"/>
      <c r="N38" s="7"/>
    </row>
    <row r="39" spans="1:14" customFormat="1" ht="18.75" thickBot="1" x14ac:dyDescent="0.3">
      <c r="A39" s="437">
        <v>21</v>
      </c>
      <c r="B39" s="462" t="s">
        <v>33</v>
      </c>
      <c r="C39" s="462"/>
      <c r="D39" s="462"/>
      <c r="E39" s="462"/>
      <c r="F39" s="462"/>
      <c r="G39" s="463"/>
      <c r="H39" s="463"/>
      <c r="I39" s="463"/>
      <c r="J39" s="463"/>
      <c r="K39" s="464">
        <v>399096929.57000017</v>
      </c>
      <c r="L39" s="464">
        <v>595728888.63000107</v>
      </c>
      <c r="M39" s="450"/>
      <c r="N39" s="464">
        <f>+L39-K39</f>
        <v>196631959.0600009</v>
      </c>
    </row>
    <row r="40" spans="1:14" customFormat="1" ht="4.5" customHeight="1" thickTop="1" x14ac:dyDescent="0.25">
      <c r="A40" s="437"/>
      <c r="B40" s="465"/>
      <c r="C40" s="465"/>
      <c r="D40" s="443"/>
      <c r="E40" s="457"/>
      <c r="F40" s="457"/>
      <c r="G40" s="3"/>
      <c r="H40" s="3"/>
      <c r="I40" s="3"/>
      <c r="J40" s="3"/>
      <c r="K40" s="7"/>
      <c r="L40" s="7"/>
      <c r="M40" s="8"/>
      <c r="N40" s="7"/>
    </row>
    <row r="41" spans="1:14" customFormat="1" ht="15" customHeight="1" x14ac:dyDescent="0.25">
      <c r="A41" s="437"/>
      <c r="B41" s="10" t="s">
        <v>34</v>
      </c>
      <c r="D41" s="466"/>
      <c r="E41" s="369"/>
      <c r="F41" s="443"/>
      <c r="G41" s="467"/>
      <c r="H41" s="467"/>
      <c r="I41" s="509"/>
      <c r="J41" s="467"/>
      <c r="K41" s="468"/>
      <c r="L41" s="468"/>
      <c r="M41" s="450"/>
      <c r="N41" s="468"/>
    </row>
    <row r="42" spans="1:14" customFormat="1" ht="15.75" x14ac:dyDescent="0.25">
      <c r="A42" s="437">
        <v>22</v>
      </c>
      <c r="B42" s="465"/>
      <c r="D42" s="3" t="s">
        <v>35</v>
      </c>
      <c r="E42" s="369"/>
      <c r="F42" s="469"/>
      <c r="G42" s="440"/>
      <c r="H42" s="440"/>
      <c r="I42" s="510"/>
      <c r="J42" s="440"/>
      <c r="K42" s="468">
        <v>437602170.95999998</v>
      </c>
      <c r="L42" s="468">
        <v>427330969.49000001</v>
      </c>
      <c r="M42" s="450"/>
      <c r="N42" s="468">
        <f t="shared" ref="N42:N46" si="3">+L42-K42</f>
        <v>-10271201.469999969</v>
      </c>
    </row>
    <row r="43" spans="1:14" customFormat="1" ht="15.75" x14ac:dyDescent="0.25">
      <c r="A43" s="437">
        <v>23</v>
      </c>
      <c r="B43" s="465"/>
      <c r="D43" s="470" t="s">
        <v>36</v>
      </c>
      <c r="E43" s="369"/>
      <c r="F43" s="5"/>
      <c r="G43" s="3"/>
      <c r="H43" s="3"/>
      <c r="I43" s="3"/>
      <c r="J43" s="3"/>
      <c r="K43" s="468">
        <v>-31128248.039999999</v>
      </c>
      <c r="L43" s="468">
        <v>-25882727.43</v>
      </c>
      <c r="M43" s="8"/>
      <c r="N43" s="468">
        <f t="shared" si="3"/>
        <v>5245520.6099999994</v>
      </c>
    </row>
    <row r="44" spans="1:14" customFormat="1" ht="15.75" x14ac:dyDescent="0.25">
      <c r="A44" s="437">
        <v>24</v>
      </c>
      <c r="B44" s="465"/>
      <c r="D44" s="470" t="s">
        <v>37</v>
      </c>
      <c r="E44" s="369"/>
      <c r="F44" s="5"/>
      <c r="G44" s="3"/>
      <c r="H44" s="3"/>
      <c r="I44" s="3"/>
      <c r="J44" s="3"/>
      <c r="K44" s="468">
        <v>-20432506.68</v>
      </c>
      <c r="L44" s="468">
        <v>-1460109.3299999998</v>
      </c>
      <c r="M44" s="8"/>
      <c r="N44" s="468">
        <f t="shared" si="3"/>
        <v>18972397.350000001</v>
      </c>
    </row>
    <row r="45" spans="1:14" customFormat="1" ht="15.75" x14ac:dyDescent="0.25">
      <c r="A45" s="437">
        <v>25</v>
      </c>
      <c r="B45" s="465"/>
      <c r="D45" s="470" t="s">
        <v>38</v>
      </c>
      <c r="E45" s="369"/>
      <c r="F45" s="5"/>
      <c r="G45" s="3"/>
      <c r="H45" s="3"/>
      <c r="I45" s="3"/>
      <c r="J45" s="3"/>
      <c r="K45" s="468">
        <v>-25220205.960000001</v>
      </c>
      <c r="L45" s="468">
        <v>-202039530.44999999</v>
      </c>
      <c r="M45" s="8"/>
      <c r="N45" s="468">
        <f t="shared" si="3"/>
        <v>-176819324.48999998</v>
      </c>
    </row>
    <row r="46" spans="1:14" customFormat="1" ht="18.75" thickBot="1" x14ac:dyDescent="0.3">
      <c r="A46" s="437">
        <v>26</v>
      </c>
      <c r="B46" s="461"/>
      <c r="D46" s="471" t="s">
        <v>39</v>
      </c>
      <c r="E46" s="472"/>
      <c r="F46" s="473"/>
      <c r="G46" s="473"/>
      <c r="H46" s="473"/>
      <c r="I46" s="473"/>
      <c r="J46" s="473"/>
      <c r="K46" s="474">
        <v>360821210.27999997</v>
      </c>
      <c r="L46" s="474">
        <v>197948602.28000003</v>
      </c>
      <c r="M46" s="450"/>
      <c r="N46" s="474">
        <f t="shared" si="3"/>
        <v>-162872607.99999994</v>
      </c>
    </row>
    <row r="47" spans="1:14" customFormat="1" ht="4.5" customHeight="1" thickTop="1" x14ac:dyDescent="0.25">
      <c r="A47" s="437"/>
      <c r="B47" s="465"/>
      <c r="C47" s="475"/>
      <c r="D47" s="476"/>
      <c r="E47" s="369"/>
      <c r="F47" s="476"/>
      <c r="G47" s="477"/>
      <c r="H47" s="477"/>
      <c r="I47" s="477"/>
      <c r="J47" s="477"/>
      <c r="K47" s="478"/>
      <c r="L47" s="478"/>
      <c r="M47" s="450"/>
      <c r="N47" s="478"/>
    </row>
    <row r="48" spans="1:14" customFormat="1" ht="16.5" thickBot="1" x14ac:dyDescent="0.3">
      <c r="A48" s="437">
        <v>27</v>
      </c>
      <c r="C48" s="458" t="s">
        <v>40</v>
      </c>
      <c r="D48" s="458"/>
      <c r="E48" s="458"/>
      <c r="F48" s="458"/>
      <c r="G48" s="459"/>
      <c r="H48" s="459"/>
      <c r="I48" s="459"/>
      <c r="J48" s="459"/>
      <c r="K48" s="460">
        <v>3531013113.8299999</v>
      </c>
      <c r="L48" s="460">
        <v>3425267232.0599995</v>
      </c>
      <c r="M48" s="450"/>
      <c r="N48" s="460">
        <f>+L48-K48</f>
        <v>-105745881.77000046</v>
      </c>
    </row>
    <row r="49" spans="1:16" customFormat="1" ht="6" customHeight="1" thickTop="1" thickBot="1" x14ac:dyDescent="0.3">
      <c r="A49" s="437"/>
      <c r="B49" s="461"/>
      <c r="C49" s="461"/>
      <c r="D49" s="461"/>
      <c r="E49" s="461"/>
      <c r="F49" s="5"/>
      <c r="G49" s="9"/>
      <c r="H49" s="9"/>
      <c r="I49" s="3"/>
      <c r="J49" s="3"/>
      <c r="K49" s="7"/>
      <c r="L49" s="7"/>
      <c r="M49" s="8"/>
      <c r="N49" s="7"/>
    </row>
    <row r="50" spans="1:16" customFormat="1" ht="28.5" customHeight="1" thickBot="1" x14ac:dyDescent="0.3">
      <c r="A50" s="437">
        <v>28</v>
      </c>
      <c r="B50" s="479" t="s">
        <v>41</v>
      </c>
      <c r="C50" s="480"/>
      <c r="D50" s="480"/>
      <c r="E50" s="480"/>
      <c r="F50" s="481"/>
      <c r="G50" s="482"/>
      <c r="H50" s="482"/>
      <c r="I50" s="482"/>
      <c r="J50" s="482"/>
      <c r="K50" s="483">
        <v>38275719.290000439</v>
      </c>
      <c r="L50" s="483">
        <v>397780286.35000086</v>
      </c>
      <c r="M50" s="450"/>
      <c r="N50" s="483">
        <f>+L50-K50</f>
        <v>359504567.06000042</v>
      </c>
    </row>
    <row r="51" spans="1:16" customFormat="1" ht="6.75" customHeight="1" thickTop="1" x14ac:dyDescent="0.25">
      <c r="A51" s="437"/>
      <c r="B51" s="484"/>
      <c r="C51" s="485"/>
      <c r="D51" s="486"/>
      <c r="E51" s="487"/>
      <c r="F51" s="488"/>
      <c r="G51" s="486"/>
      <c r="H51" s="489"/>
      <c r="I51" s="489"/>
      <c r="J51" s="489"/>
      <c r="K51" s="490"/>
      <c r="L51" s="490"/>
      <c r="M51" s="491"/>
      <c r="N51" s="490"/>
    </row>
    <row r="52" spans="1:16" s="452" customFormat="1" ht="6.95" customHeight="1" x14ac:dyDescent="0.25">
      <c r="A52" s="492"/>
      <c r="B52" s="493"/>
      <c r="C52" s="493"/>
      <c r="D52" s="493"/>
      <c r="E52" s="494"/>
      <c r="F52" s="429"/>
      <c r="G52" s="495"/>
      <c r="H52" s="495"/>
      <c r="I52" s="495"/>
      <c r="J52" s="496"/>
      <c r="K52" s="497"/>
      <c r="L52" s="497"/>
      <c r="M52" s="496"/>
      <c r="N52" s="374"/>
    </row>
    <row r="53" spans="1:16" s="452" customFormat="1" ht="15" customHeight="1" x14ac:dyDescent="0.25">
      <c r="A53" s="498" t="s">
        <v>42</v>
      </c>
      <c r="B53" s="499" t="s">
        <v>43</v>
      </c>
      <c r="C53" s="499"/>
      <c r="D53" s="499"/>
      <c r="E53" s="499"/>
      <c r="F53" s="499"/>
      <c r="G53" s="499"/>
      <c r="H53" s="499"/>
      <c r="I53"/>
      <c r="J53"/>
      <c r="K53"/>
      <c r="L53" s="499"/>
      <c r="M53" s="499"/>
      <c r="N53" s="499"/>
    </row>
    <row r="54" spans="1:16" s="452" customFormat="1" ht="15.75" x14ac:dyDescent="0.25">
      <c r="A54" s="498"/>
      <c r="B54" s="499" t="s">
        <v>44</v>
      </c>
      <c r="C54" s="500"/>
      <c r="D54" s="500"/>
      <c r="E54" s="500"/>
      <c r="F54" s="500"/>
      <c r="G54" s="500"/>
      <c r="H54" s="500"/>
      <c r="I54"/>
      <c r="J54"/>
      <c r="K54"/>
      <c r="L54" s="500"/>
      <c r="M54" s="500"/>
      <c r="N54" s="500"/>
    </row>
    <row r="55" spans="1:16" s="452" customFormat="1" ht="15" customHeight="1" x14ac:dyDescent="0.2">
      <c r="A55" s="501" t="s">
        <v>45</v>
      </c>
      <c r="B55" s="502" t="s">
        <v>46</v>
      </c>
      <c r="C55" s="502"/>
      <c r="D55" s="502"/>
      <c r="E55" s="502"/>
      <c r="F55" s="502"/>
      <c r="G55" s="502"/>
      <c r="H55" s="502"/>
      <c r="I55" s="511"/>
      <c r="J55" s="511"/>
      <c r="K55" s="502"/>
      <c r="L55" s="502"/>
      <c r="M55" s="502"/>
      <c r="N55" s="502"/>
    </row>
    <row r="56" spans="1:16" s="452" customFormat="1" ht="15" x14ac:dyDescent="0.2">
      <c r="A56" s="501"/>
      <c r="B56" s="499" t="s">
        <v>47</v>
      </c>
      <c r="C56" s="500"/>
      <c r="D56" s="500"/>
      <c r="E56" s="500"/>
      <c r="F56" s="500"/>
      <c r="G56" s="500"/>
      <c r="H56" s="500"/>
      <c r="I56" s="512"/>
      <c r="J56" s="512"/>
      <c r="K56" s="500"/>
      <c r="L56" s="500"/>
      <c r="M56" s="500"/>
      <c r="N56" s="500"/>
    </row>
    <row r="57" spans="1:16" s="12" customFormat="1" ht="26.25" customHeight="1" x14ac:dyDescent="0.25">
      <c r="A57" s="608" t="s">
        <v>431</v>
      </c>
      <c r="B57" s="651"/>
      <c r="C57" s="651"/>
      <c r="D57" s="651"/>
      <c r="E57" s="651"/>
      <c r="F57" s="651"/>
      <c r="G57" s="651"/>
      <c r="H57" s="651"/>
      <c r="I57" s="651"/>
      <c r="J57" s="652"/>
      <c r="K57" s="653"/>
      <c r="L57" s="652"/>
      <c r="M57" s="652"/>
      <c r="N57" s="654"/>
      <c r="O57" s="653"/>
      <c r="P57" s="654"/>
    </row>
    <row r="58" spans="1:16" s="655" customFormat="1" ht="15" x14ac:dyDescent="0.2">
      <c r="A58" s="660" t="s">
        <v>446</v>
      </c>
      <c r="B58" s="656"/>
      <c r="C58" s="656"/>
      <c r="D58" s="656"/>
      <c r="E58" s="656"/>
      <c r="F58" s="656"/>
      <c r="G58" s="656"/>
      <c r="H58" s="656"/>
      <c r="I58" s="656"/>
      <c r="J58" s="657"/>
      <c r="K58" s="658"/>
      <c r="L58" s="657"/>
      <c r="M58" s="657"/>
      <c r="N58" s="659"/>
      <c r="O58" s="658"/>
      <c r="P58" s="659"/>
    </row>
  </sheetData>
  <mergeCells count="1">
    <mergeCell ref="K8:L8"/>
  </mergeCells>
  <conditionalFormatting sqref="K50:L50">
    <cfRule type="expression" dxfId="75" priority="1" stopIfTrue="1">
      <formula>OR(-1&gt;#REF!,#REF!&gt;1)</formula>
    </cfRule>
  </conditionalFormatting>
  <conditionalFormatting sqref="K15:L15">
    <cfRule type="expression" dxfId="74" priority="2">
      <formula>ABS(K15-(#REF!-#REF!))&gt;1</formula>
    </cfRule>
  </conditionalFormatting>
  <conditionalFormatting sqref="K48:L48">
    <cfRule type="expression" dxfId="73" priority="3">
      <formula>ABS(K48-(#REF!-#REF!+#REF!))&gt;1</formula>
    </cfRule>
  </conditionalFormatting>
  <printOptions horizontalCentered="1"/>
  <pageMargins left="0.25" right="0.25" top="0.75" bottom="0.75" header="0.3" footer="0.3"/>
  <pageSetup scale="57" fitToWidth="0" fitToHeight="0" orientation="landscape" r:id="rId1"/>
  <headerFooter differentFirst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1"/>
  <sheetViews>
    <sheetView showGridLines="0" zoomScale="85" zoomScaleNormal="85" zoomScaleSheetLayoutView="75" workbookViewId="0"/>
  </sheetViews>
  <sheetFormatPr defaultColWidth="9.140625" defaultRowHeight="15" x14ac:dyDescent="0.2"/>
  <cols>
    <col min="1" max="1" width="5.85546875" style="31" bestFit="1" customWidth="1"/>
    <col min="2" max="2" width="2.7109375" style="23" customWidth="1"/>
    <col min="3" max="3" width="1.42578125" style="23" customWidth="1"/>
    <col min="4" max="4" width="3.85546875" style="23" customWidth="1"/>
    <col min="5" max="5" width="5.5703125" style="23" customWidth="1"/>
    <col min="6" max="6" width="9.140625" style="23"/>
    <col min="7" max="7" width="46" style="23" customWidth="1"/>
    <col min="8" max="8" width="7.5703125" style="23" customWidth="1"/>
    <col min="9" max="9" width="17.7109375" style="23" customWidth="1"/>
    <col min="10" max="10" width="18.7109375" style="29" customWidth="1"/>
    <col min="11" max="11" width="1.7109375" style="22" customWidth="1"/>
    <col min="12" max="14" width="18.7109375" style="29" customWidth="1"/>
    <col min="15" max="15" width="1.7109375" style="22" customWidth="1"/>
    <col min="16" max="16" width="18.7109375" style="29" customWidth="1"/>
    <col min="17" max="16384" width="9.140625" style="23"/>
  </cols>
  <sheetData>
    <row r="1" spans="1:16" customFormat="1" ht="20.25" customHeight="1" thickBot="1" x14ac:dyDescent="0.3">
      <c r="A1" s="417"/>
      <c r="C1" s="368"/>
      <c r="E1" s="369"/>
      <c r="F1" s="370"/>
      <c r="G1" s="371"/>
      <c r="H1" s="371"/>
      <c r="I1" s="371"/>
      <c r="J1" s="374"/>
      <c r="K1" s="517"/>
      <c r="L1" s="372"/>
      <c r="M1" s="372"/>
      <c r="N1" s="374"/>
      <c r="O1" s="517"/>
      <c r="P1" s="374"/>
    </row>
    <row r="2" spans="1:16" s="387" customFormat="1" ht="21.75" customHeight="1" thickTop="1" x14ac:dyDescent="0.3">
      <c r="A2" s="413"/>
      <c r="B2" s="376" t="s">
        <v>397</v>
      </c>
      <c r="C2" s="377"/>
      <c r="D2" s="377"/>
      <c r="E2" s="378"/>
      <c r="F2" s="379"/>
      <c r="G2" s="379"/>
      <c r="H2" s="380"/>
      <c r="I2" s="381"/>
      <c r="J2" s="661" t="s">
        <v>49</v>
      </c>
      <c r="K2" s="383"/>
      <c r="L2" s="661"/>
      <c r="M2" s="661"/>
      <c r="N2" s="385"/>
      <c r="O2" s="377"/>
      <c r="P2" s="386" t="s">
        <v>1</v>
      </c>
    </row>
    <row r="3" spans="1:16" s="387" customFormat="1" ht="21.75" customHeight="1" x14ac:dyDescent="0.3">
      <c r="A3" s="413"/>
      <c r="B3" s="388" t="s">
        <v>50</v>
      </c>
      <c r="C3" s="389"/>
      <c r="D3" s="389"/>
      <c r="E3" s="390"/>
      <c r="F3" s="391"/>
      <c r="G3" s="391"/>
      <c r="H3" s="392"/>
      <c r="I3" s="393"/>
      <c r="J3" s="662" t="s">
        <v>3</v>
      </c>
      <c r="K3" s="395"/>
      <c r="L3" s="662"/>
      <c r="M3" s="662"/>
      <c r="N3" s="397"/>
      <c r="O3" s="389"/>
      <c r="P3" s="663" t="s">
        <v>436</v>
      </c>
    </row>
    <row r="4" spans="1:16" s="387" customFormat="1" ht="15" customHeight="1" x14ac:dyDescent="0.25">
      <c r="A4" s="413"/>
      <c r="B4" s="399" t="s">
        <v>4</v>
      </c>
      <c r="C4" s="664"/>
      <c r="D4" s="476"/>
      <c r="E4" s="390"/>
      <c r="F4" s="664"/>
      <c r="G4" s="664"/>
      <c r="H4" s="665"/>
      <c r="I4" s="665"/>
      <c r="J4" s="401" t="s">
        <v>433</v>
      </c>
      <c r="K4" s="395"/>
      <c r="L4" s="401"/>
      <c r="M4" s="401"/>
      <c r="N4" s="666"/>
      <c r="O4" s="403" t="s">
        <v>51</v>
      </c>
      <c r="P4" s="32">
        <v>0.99726027397260275</v>
      </c>
    </row>
    <row r="5" spans="1:16" s="387" customFormat="1" ht="16.5" thickBot="1" x14ac:dyDescent="0.3">
      <c r="A5" s="413"/>
      <c r="B5" s="667"/>
      <c r="C5" s="407"/>
      <c r="D5" s="407"/>
      <c r="E5" s="407"/>
      <c r="F5" s="407"/>
      <c r="G5" s="407"/>
      <c r="H5" s="408"/>
      <c r="I5" s="408"/>
      <c r="J5" s="409" t="s">
        <v>416</v>
      </c>
      <c r="K5" s="668"/>
      <c r="L5" s="409"/>
      <c r="M5" s="409"/>
      <c r="N5" s="33"/>
      <c r="O5" s="410"/>
      <c r="P5" s="34"/>
    </row>
    <row r="6" spans="1:16" s="387" customFormat="1" ht="6.75" customHeight="1" thickTop="1" thickBot="1" x14ac:dyDescent="0.3">
      <c r="A6" s="413"/>
      <c r="B6" s="390"/>
      <c r="C6" s="415"/>
      <c r="D6" s="415"/>
      <c r="E6" s="415"/>
      <c r="F6" s="415"/>
      <c r="G6" s="415"/>
      <c r="H6" s="392"/>
      <c r="I6" s="392"/>
      <c r="J6" s="401"/>
      <c r="K6" s="395"/>
      <c r="L6" s="396"/>
      <c r="M6" s="396"/>
      <c r="N6" s="669"/>
      <c r="O6" s="395"/>
      <c r="P6" s="396"/>
    </row>
    <row r="7" spans="1:16" customFormat="1" ht="16.5" thickBot="1" x14ac:dyDescent="0.3">
      <c r="A7" s="417"/>
      <c r="G7" s="371"/>
      <c r="H7" s="371"/>
      <c r="I7" s="371"/>
      <c r="J7" s="609" t="s">
        <v>6</v>
      </c>
      <c r="K7" s="610"/>
      <c r="L7" s="609" t="s">
        <v>7</v>
      </c>
      <c r="M7" s="609" t="s">
        <v>48</v>
      </c>
      <c r="N7" s="611" t="s">
        <v>8</v>
      </c>
      <c r="O7" s="610"/>
      <c r="P7" s="612" t="s">
        <v>9</v>
      </c>
    </row>
    <row r="8" spans="1:16" customFormat="1" ht="16.5" thickBot="1" x14ac:dyDescent="0.3">
      <c r="A8" s="417"/>
      <c r="E8" s="670"/>
      <c r="F8" s="670"/>
      <c r="G8" s="371"/>
      <c r="H8" s="371"/>
      <c r="I8" s="371"/>
      <c r="J8" s="613" t="s">
        <v>10</v>
      </c>
      <c r="K8" s="614"/>
      <c r="L8" s="932" t="s">
        <v>396</v>
      </c>
      <c r="M8" s="933"/>
      <c r="N8" s="934"/>
      <c r="O8" s="610"/>
      <c r="P8" s="615" t="s">
        <v>396</v>
      </c>
    </row>
    <row r="9" spans="1:16" customFormat="1" ht="65.099999999999994" customHeight="1" thickBot="1" x14ac:dyDescent="0.3">
      <c r="A9" s="417"/>
      <c r="B9" s="373"/>
      <c r="C9" s="373"/>
      <c r="D9" s="373"/>
      <c r="E9" s="428"/>
      <c r="F9" s="429"/>
      <c r="G9" s="371"/>
      <c r="H9" s="371"/>
      <c r="I9" s="371"/>
      <c r="J9" s="616" t="s">
        <v>11</v>
      </c>
      <c r="K9" s="22"/>
      <c r="L9" s="616" t="s">
        <v>12</v>
      </c>
      <c r="M9" s="616" t="s">
        <v>13</v>
      </c>
      <c r="N9" s="616" t="s">
        <v>420</v>
      </c>
      <c r="O9" s="22"/>
      <c r="P9" s="617" t="s">
        <v>14</v>
      </c>
    </row>
    <row r="10" spans="1:16" customFormat="1" ht="18" x14ac:dyDescent="0.25">
      <c r="A10" s="437"/>
      <c r="C10" s="427" t="s">
        <v>15</v>
      </c>
      <c r="D10" s="368"/>
      <c r="E10" s="369"/>
      <c r="F10" s="447"/>
      <c r="G10" s="448"/>
      <c r="H10" s="448"/>
      <c r="I10" s="448"/>
      <c r="J10" s="19"/>
      <c r="K10" s="367"/>
      <c r="L10" s="19"/>
      <c r="M10" s="19"/>
      <c r="N10" s="19"/>
      <c r="O10" s="367"/>
      <c r="P10" s="19"/>
    </row>
    <row r="11" spans="1:16" customFormat="1" ht="15.75" x14ac:dyDescent="0.25">
      <c r="A11" s="437">
        <v>1</v>
      </c>
      <c r="B11" s="368"/>
      <c r="C11" s="368"/>
      <c r="E11" s="438" t="s">
        <v>16</v>
      </c>
      <c r="F11" s="368"/>
      <c r="G11" s="439"/>
      <c r="H11" s="439"/>
      <c r="I11" s="442"/>
      <c r="J11" s="35">
        <v>2604652345.0599999</v>
      </c>
      <c r="K11" s="367"/>
      <c r="L11" s="35">
        <v>2448603130.4899998</v>
      </c>
      <c r="M11" s="35">
        <v>2479684193.9000001</v>
      </c>
      <c r="N11" s="35">
        <v>2646150812.1199999</v>
      </c>
      <c r="O11" s="367"/>
      <c r="P11" s="35">
        <v>2740754799.5</v>
      </c>
    </row>
    <row r="12" spans="1:16" customFormat="1" ht="15.75" x14ac:dyDescent="0.25">
      <c r="A12" s="437">
        <v>2</v>
      </c>
      <c r="B12" s="368"/>
      <c r="C12" s="368"/>
      <c r="E12" s="438" t="s">
        <v>52</v>
      </c>
      <c r="F12" s="368"/>
      <c r="G12" s="439"/>
      <c r="H12" s="439"/>
      <c r="I12" s="442"/>
      <c r="J12" s="15">
        <v>-45312664.880000003</v>
      </c>
      <c r="K12" s="367"/>
      <c r="L12" s="15">
        <v>0</v>
      </c>
      <c r="M12" s="15">
        <v>0</v>
      </c>
      <c r="N12" s="15">
        <v>-37941830.240000002</v>
      </c>
      <c r="O12" s="367"/>
      <c r="P12" s="15">
        <v>-56798363.100000001</v>
      </c>
    </row>
    <row r="13" spans="1:16" customFormat="1" ht="15.75" x14ac:dyDescent="0.25">
      <c r="A13" s="437">
        <v>3</v>
      </c>
      <c r="B13" s="368"/>
      <c r="C13" s="368"/>
      <c r="E13" s="440" t="s">
        <v>18</v>
      </c>
      <c r="F13" s="368"/>
      <c r="G13" s="439"/>
      <c r="H13" s="439"/>
      <c r="I13" s="442"/>
      <c r="J13" s="15">
        <v>39367698.600000001</v>
      </c>
      <c r="K13" s="367"/>
      <c r="L13" s="15">
        <v>28010214.719999999</v>
      </c>
      <c r="M13" s="15">
        <v>25130214.600000001</v>
      </c>
      <c r="N13" s="15">
        <v>31679590.289999999</v>
      </c>
      <c r="O13" s="367"/>
      <c r="P13" s="15">
        <v>33955183.509999998</v>
      </c>
    </row>
    <row r="14" spans="1:16" customFormat="1" ht="15.75" x14ac:dyDescent="0.25">
      <c r="A14" s="437">
        <v>4</v>
      </c>
      <c r="B14" s="368"/>
      <c r="C14" s="368"/>
      <c r="E14" s="440" t="s">
        <v>53</v>
      </c>
      <c r="F14" s="368"/>
      <c r="G14" s="439"/>
      <c r="H14" s="439"/>
      <c r="I14" s="442"/>
      <c r="J14" s="15">
        <v>115441879.53</v>
      </c>
      <c r="K14" s="367"/>
      <c r="L14" s="15">
        <v>121742397.41</v>
      </c>
      <c r="M14" s="15">
        <v>120751997.58</v>
      </c>
      <c r="N14" s="15">
        <v>119964679.09</v>
      </c>
      <c r="O14" s="367"/>
      <c r="P14" s="15">
        <v>120121137.08</v>
      </c>
    </row>
    <row r="15" spans="1:16" customFormat="1" ht="15.75" x14ac:dyDescent="0.25">
      <c r="A15" s="437">
        <v>5</v>
      </c>
      <c r="B15" s="368"/>
      <c r="C15" s="368"/>
      <c r="E15" s="440" t="s">
        <v>19</v>
      </c>
      <c r="F15" s="368"/>
      <c r="G15" s="441"/>
      <c r="H15" s="442"/>
      <c r="I15" s="442"/>
      <c r="J15" s="15">
        <v>100107757.76000001</v>
      </c>
      <c r="K15" s="367"/>
      <c r="L15" s="15">
        <v>91452142.25</v>
      </c>
      <c r="M15" s="15">
        <v>84916026.739999995</v>
      </c>
      <c r="N15" s="15">
        <v>101967658.63</v>
      </c>
      <c r="O15" s="367"/>
      <c r="P15" s="15">
        <v>95165107.209999993</v>
      </c>
    </row>
    <row r="16" spans="1:16" customFormat="1" ht="16.5" thickBot="1" x14ac:dyDescent="0.3">
      <c r="A16" s="437">
        <v>6</v>
      </c>
      <c r="B16" s="443"/>
      <c r="C16" s="443"/>
      <c r="E16" s="444" t="s">
        <v>20</v>
      </c>
      <c r="F16" s="1"/>
      <c r="G16" s="2"/>
      <c r="H16" s="2"/>
      <c r="I16" s="2"/>
      <c r="J16" s="36">
        <v>2814257016.0700002</v>
      </c>
      <c r="K16" s="367"/>
      <c r="L16" s="36">
        <v>2689807884.8699994</v>
      </c>
      <c r="M16" s="36">
        <v>2710482432.8199997</v>
      </c>
      <c r="N16" s="36">
        <v>2861820909.8900003</v>
      </c>
      <c r="O16" s="367"/>
      <c r="P16" s="36">
        <v>2933197864.2000003</v>
      </c>
    </row>
    <row r="17" spans="1:16" customFormat="1" ht="5.25" customHeight="1" thickTop="1" x14ac:dyDescent="0.25">
      <c r="A17" s="437"/>
      <c r="B17" s="368"/>
      <c r="C17" s="368"/>
      <c r="D17" s="446"/>
      <c r="E17" s="369"/>
      <c r="F17" s="447"/>
      <c r="G17" s="448"/>
      <c r="H17" s="448"/>
      <c r="I17" s="448"/>
      <c r="J17" s="449"/>
      <c r="K17" s="367"/>
      <c r="L17" s="449"/>
      <c r="M17" s="449"/>
      <c r="N17" s="449"/>
      <c r="O17" s="367"/>
      <c r="P17" s="449"/>
    </row>
    <row r="18" spans="1:16" customFormat="1" ht="18" x14ac:dyDescent="0.25">
      <c r="A18" s="437"/>
      <c r="C18" s="451" t="s">
        <v>21</v>
      </c>
      <c r="D18" s="452"/>
      <c r="E18" s="453"/>
      <c r="F18" s="454"/>
      <c r="G18" s="455"/>
      <c r="H18" s="455"/>
      <c r="I18" s="455"/>
      <c r="J18" s="19"/>
      <c r="K18" s="367"/>
      <c r="L18" s="19"/>
      <c r="M18" s="19"/>
      <c r="N18" s="19"/>
      <c r="O18" s="367"/>
      <c r="P18" s="19"/>
    </row>
    <row r="19" spans="1:16" customFormat="1" ht="18" x14ac:dyDescent="0.25">
      <c r="A19" s="437"/>
      <c r="B19" s="451"/>
      <c r="D19" s="671" t="s">
        <v>22</v>
      </c>
      <c r="E19" s="453"/>
      <c r="F19" s="454"/>
      <c r="G19" s="455"/>
      <c r="H19" s="455"/>
      <c r="I19" s="455"/>
      <c r="J19" s="19"/>
      <c r="K19" s="367"/>
      <c r="L19" s="19"/>
      <c r="M19" s="19"/>
      <c r="N19" s="19"/>
      <c r="O19" s="367"/>
      <c r="P19" s="19"/>
    </row>
    <row r="20" spans="1:16" customFormat="1" ht="15.75" x14ac:dyDescent="0.25">
      <c r="A20" s="437">
        <v>7</v>
      </c>
      <c r="B20" s="452"/>
      <c r="C20" s="452"/>
      <c r="E20" s="3" t="s">
        <v>23</v>
      </c>
      <c r="F20" s="440"/>
      <c r="G20" s="4"/>
      <c r="H20" s="4"/>
      <c r="I20" s="4"/>
      <c r="J20" s="15">
        <v>918069863.57999945</v>
      </c>
      <c r="K20" s="367"/>
      <c r="L20" s="15">
        <v>1017180272.97</v>
      </c>
      <c r="M20" s="15">
        <v>1025717528.41</v>
      </c>
      <c r="N20" s="15">
        <v>1002140508.9399999</v>
      </c>
      <c r="O20" s="367"/>
      <c r="P20" s="15">
        <v>976770842.12999976</v>
      </c>
    </row>
    <row r="21" spans="1:16" customFormat="1" ht="15.75" x14ac:dyDescent="0.25">
      <c r="A21" s="437">
        <v>8</v>
      </c>
      <c r="B21" s="452"/>
      <c r="C21" s="452"/>
      <c r="D21" s="3"/>
      <c r="E21" s="452" t="s">
        <v>54</v>
      </c>
      <c r="F21" s="440"/>
      <c r="G21" s="4"/>
      <c r="H21" s="4"/>
      <c r="I21" s="4"/>
      <c r="J21" s="15">
        <v>125593516.27000003</v>
      </c>
      <c r="K21" s="367"/>
      <c r="L21" s="15">
        <v>123931367.98000002</v>
      </c>
      <c r="M21" s="15">
        <v>139510136.32999998</v>
      </c>
      <c r="N21" s="15">
        <v>130071257.91000001</v>
      </c>
      <c r="O21" s="367"/>
      <c r="P21" s="15">
        <v>128308594.93000001</v>
      </c>
    </row>
    <row r="22" spans="1:16" customFormat="1" ht="15.75" x14ac:dyDescent="0.25">
      <c r="A22" s="437">
        <v>9</v>
      </c>
      <c r="B22" s="443"/>
      <c r="C22" s="443"/>
      <c r="D22" s="457"/>
      <c r="E22" s="457" t="s">
        <v>55</v>
      </c>
      <c r="F22" s="3"/>
      <c r="G22" s="37"/>
      <c r="H22" s="37"/>
      <c r="I22" s="28"/>
      <c r="J22" s="15">
        <v>91138664.639999971</v>
      </c>
      <c r="K22" s="367"/>
      <c r="L22" s="15">
        <v>107889811.40000001</v>
      </c>
      <c r="M22" s="15">
        <v>109102331.17</v>
      </c>
      <c r="N22" s="15">
        <v>94942338.430000007</v>
      </c>
      <c r="O22" s="367"/>
      <c r="P22" s="15">
        <v>94003166.960000008</v>
      </c>
    </row>
    <row r="23" spans="1:16" customFormat="1" ht="15.75" x14ac:dyDescent="0.25">
      <c r="A23" s="437">
        <v>10</v>
      </c>
      <c r="B23" s="443"/>
      <c r="C23" s="443"/>
      <c r="D23" s="457"/>
      <c r="E23" s="457" t="s">
        <v>26</v>
      </c>
      <c r="F23" s="3"/>
      <c r="G23" s="37"/>
      <c r="H23" s="37"/>
      <c r="I23" s="28"/>
      <c r="J23" s="15">
        <v>75620380.349999994</v>
      </c>
      <c r="K23" s="367"/>
      <c r="L23" s="15">
        <v>78474902.540000007</v>
      </c>
      <c r="M23" s="15">
        <v>77880459.50999999</v>
      </c>
      <c r="N23" s="15">
        <v>82256154.710000008</v>
      </c>
      <c r="O23" s="367"/>
      <c r="P23" s="15">
        <v>81574947.960000008</v>
      </c>
    </row>
    <row r="24" spans="1:16" customFormat="1" ht="15.75" x14ac:dyDescent="0.25">
      <c r="A24" s="437">
        <v>11</v>
      </c>
      <c r="B24" s="443"/>
      <c r="C24" s="443"/>
      <c r="D24" s="457"/>
      <c r="E24" s="457" t="s">
        <v>27</v>
      </c>
      <c r="F24" s="3"/>
      <c r="G24" s="37"/>
      <c r="H24" s="37"/>
      <c r="I24" s="28"/>
      <c r="J24" s="15">
        <v>0</v>
      </c>
      <c r="K24" s="367"/>
      <c r="L24" s="15">
        <v>0</v>
      </c>
      <c r="M24" s="15">
        <v>0</v>
      </c>
      <c r="N24" s="15">
        <v>0</v>
      </c>
      <c r="O24" s="367"/>
      <c r="P24" s="15">
        <v>0</v>
      </c>
    </row>
    <row r="25" spans="1:16" customFormat="1" ht="15.75" x14ac:dyDescent="0.25">
      <c r="A25" s="437">
        <v>12</v>
      </c>
      <c r="B25" s="443"/>
      <c r="C25" s="443"/>
      <c r="D25" s="457"/>
      <c r="E25" s="3" t="s">
        <v>421</v>
      </c>
      <c r="F25" s="3"/>
      <c r="G25" s="37"/>
      <c r="H25" s="37"/>
      <c r="I25" s="28"/>
      <c r="J25" s="15">
        <v>0</v>
      </c>
      <c r="K25" s="367"/>
      <c r="L25" s="15">
        <v>0</v>
      </c>
      <c r="M25" s="15">
        <v>0</v>
      </c>
      <c r="N25" s="15">
        <v>66400</v>
      </c>
      <c r="O25" s="367"/>
      <c r="P25" s="15">
        <v>0</v>
      </c>
    </row>
    <row r="26" spans="1:16" s="673" customFormat="1" ht="18.75" thickBot="1" x14ac:dyDescent="0.3">
      <c r="A26" s="437">
        <v>13</v>
      </c>
      <c r="B26" s="672"/>
      <c r="E26" s="674" t="s">
        <v>384</v>
      </c>
      <c r="F26" s="675"/>
      <c r="G26" s="676"/>
      <c r="H26" s="676"/>
      <c r="I26" s="676"/>
      <c r="J26" s="677">
        <v>1210422424.8399992</v>
      </c>
      <c r="K26" s="678"/>
      <c r="L26" s="677">
        <v>1327476354.8900001</v>
      </c>
      <c r="M26" s="677">
        <v>1352210455.4200001</v>
      </c>
      <c r="N26" s="677">
        <v>1309476659.99</v>
      </c>
      <c r="O26" s="679"/>
      <c r="P26" s="677">
        <v>1280657551.9799998</v>
      </c>
    </row>
    <row r="27" spans="1:16" s="507" customFormat="1" ht="10.5" customHeight="1" thickTop="1" x14ac:dyDescent="0.25">
      <c r="A27" s="513"/>
      <c r="B27" s="461"/>
      <c r="C27" s="461"/>
      <c r="D27" s="461"/>
      <c r="E27" s="461"/>
      <c r="F27" s="5"/>
      <c r="G27" s="3"/>
      <c r="H27" s="3"/>
      <c r="J27" s="38"/>
      <c r="K27" s="39"/>
      <c r="L27" s="38"/>
      <c r="M27" s="38"/>
      <c r="N27" s="40"/>
      <c r="O27" s="41"/>
      <c r="P27" s="40"/>
    </row>
    <row r="28" spans="1:16" s="452" customFormat="1" ht="15.75" customHeight="1" x14ac:dyDescent="0.25">
      <c r="A28" s="513"/>
      <c r="C28" s="451" t="s">
        <v>56</v>
      </c>
      <c r="E28" s="453"/>
      <c r="F28" s="454"/>
      <c r="G28" s="455"/>
      <c r="H28" s="455"/>
      <c r="J28" s="42"/>
      <c r="K28" s="39"/>
      <c r="L28" s="42"/>
      <c r="M28" s="42"/>
      <c r="N28" s="43"/>
      <c r="O28" s="41"/>
      <c r="P28" s="43"/>
    </row>
    <row r="29" spans="1:16" s="452" customFormat="1" ht="15.75" customHeight="1" x14ac:dyDescent="0.25">
      <c r="A29" s="513"/>
      <c r="D29" s="671" t="s">
        <v>28</v>
      </c>
      <c r="E29" s="453"/>
      <c r="F29" s="454"/>
      <c r="G29" s="455"/>
      <c r="H29" s="455"/>
      <c r="J29" s="42"/>
      <c r="K29" s="39"/>
      <c r="L29" s="42"/>
      <c r="M29" s="42"/>
      <c r="N29" s="43"/>
      <c r="O29" s="41"/>
      <c r="P29" s="43"/>
    </row>
    <row r="30" spans="1:16" customFormat="1" ht="15.75" x14ac:dyDescent="0.25">
      <c r="A30" s="437">
        <v>14</v>
      </c>
      <c r="B30" s="452"/>
      <c r="C30" s="452"/>
      <c r="E30" s="3" t="s">
        <v>23</v>
      </c>
      <c r="F30" s="440"/>
      <c r="G30" s="4"/>
      <c r="H30" s="4"/>
      <c r="I30" s="4"/>
      <c r="J30" s="15">
        <v>30754371.659999996</v>
      </c>
      <c r="K30" s="367"/>
      <c r="L30" s="15">
        <v>37146000.080000006</v>
      </c>
      <c r="M30" s="15">
        <v>37895999.949999996</v>
      </c>
      <c r="N30" s="15">
        <v>39031564.949999996</v>
      </c>
      <c r="O30" s="367"/>
      <c r="P30" s="15">
        <v>39292730.300000004</v>
      </c>
    </row>
    <row r="31" spans="1:16" customFormat="1" ht="15.75" x14ac:dyDescent="0.25">
      <c r="A31" s="437">
        <v>15</v>
      </c>
      <c r="B31" s="452"/>
      <c r="C31" s="452"/>
      <c r="D31" s="3"/>
      <c r="E31" s="452" t="s">
        <v>54</v>
      </c>
      <c r="F31" s="440"/>
      <c r="G31" s="4"/>
      <c r="H31" s="4"/>
      <c r="I31" s="4"/>
      <c r="J31" s="15">
        <v>323411692.10000002</v>
      </c>
      <c r="K31" s="367"/>
      <c r="L31" s="15">
        <v>352062570</v>
      </c>
      <c r="M31" s="15">
        <v>339953570</v>
      </c>
      <c r="N31" s="15">
        <v>332901464.07000005</v>
      </c>
      <c r="O31" s="367"/>
      <c r="P31" s="15">
        <v>322460377.51999998</v>
      </c>
    </row>
    <row r="32" spans="1:16" customFormat="1" ht="15.75" x14ac:dyDescent="0.25">
      <c r="A32" s="437">
        <v>16</v>
      </c>
      <c r="B32" s="443"/>
      <c r="C32" s="443"/>
      <c r="D32" s="457"/>
      <c r="E32" s="457" t="s">
        <v>55</v>
      </c>
      <c r="F32" s="3"/>
      <c r="G32" s="37"/>
      <c r="H32" s="37"/>
      <c r="I32" s="28"/>
      <c r="J32" s="15">
        <v>236822701.11000001</v>
      </c>
      <c r="K32" s="367"/>
      <c r="L32" s="15">
        <v>198216539.33000001</v>
      </c>
      <c r="M32" s="15">
        <v>178656255.22999999</v>
      </c>
      <c r="N32" s="15">
        <v>279693084.70999998</v>
      </c>
      <c r="O32" s="367"/>
      <c r="P32" s="15">
        <v>347160749.01999998</v>
      </c>
    </row>
    <row r="33" spans="1:16" s="367" customFormat="1" ht="15.75" x14ac:dyDescent="0.25">
      <c r="A33" s="680">
        <v>17</v>
      </c>
      <c r="B33" s="465"/>
      <c r="E33" s="3" t="s">
        <v>422</v>
      </c>
      <c r="F33" s="514"/>
      <c r="G33" s="44"/>
      <c r="H33" s="3"/>
      <c r="I33" s="3"/>
      <c r="J33" s="7">
        <v>-337545.87000000005</v>
      </c>
      <c r="L33" s="7">
        <v>0</v>
      </c>
      <c r="M33" s="7">
        <v>0</v>
      </c>
      <c r="N33" s="7">
        <v>0.01</v>
      </c>
      <c r="P33" s="7">
        <v>-2248029.69</v>
      </c>
    </row>
    <row r="34" spans="1:16" customFormat="1" ht="15.75" x14ac:dyDescent="0.25">
      <c r="A34" s="680">
        <v>18</v>
      </c>
      <c r="B34" s="443"/>
      <c r="E34" s="3" t="s">
        <v>57</v>
      </c>
      <c r="F34" s="3"/>
      <c r="G34" s="37"/>
      <c r="H34" s="37"/>
      <c r="I34" s="37"/>
      <c r="J34" s="15">
        <v>0</v>
      </c>
      <c r="K34" s="367"/>
      <c r="L34" s="15">
        <v>0</v>
      </c>
      <c r="M34" s="15">
        <v>0</v>
      </c>
      <c r="N34" s="15">
        <v>0</v>
      </c>
      <c r="O34" s="367"/>
      <c r="P34" s="15">
        <v>0</v>
      </c>
    </row>
    <row r="35" spans="1:16" customFormat="1" ht="15.75" x14ac:dyDescent="0.25">
      <c r="A35" s="680">
        <v>19</v>
      </c>
      <c r="B35" s="465"/>
      <c r="E35" s="470" t="s">
        <v>31</v>
      </c>
      <c r="F35" s="5"/>
      <c r="G35" s="3"/>
      <c r="H35" s="3"/>
      <c r="I35" s="3"/>
      <c r="J35" s="7">
        <v>478985496.48000002</v>
      </c>
      <c r="K35" s="367"/>
      <c r="L35" s="7">
        <v>525414137.03999996</v>
      </c>
      <c r="M35" s="7">
        <v>512199999.95999998</v>
      </c>
      <c r="N35" s="7">
        <v>488499999.98000002</v>
      </c>
      <c r="O35" s="367"/>
      <c r="P35" s="7">
        <v>488363009.66000003</v>
      </c>
    </row>
    <row r="36" spans="1:16" s="673" customFormat="1" ht="18.75" thickBot="1" x14ac:dyDescent="0.3">
      <c r="A36" s="513">
        <v>20</v>
      </c>
      <c r="B36" s="672"/>
      <c r="E36" s="674" t="s">
        <v>385</v>
      </c>
      <c r="F36" s="675"/>
      <c r="G36" s="676"/>
      <c r="H36" s="676"/>
      <c r="I36" s="676"/>
      <c r="J36" s="677">
        <v>1069636715.48</v>
      </c>
      <c r="K36" s="678"/>
      <c r="L36" s="677">
        <v>1112839246.4499998</v>
      </c>
      <c r="M36" s="677">
        <v>1068705825.1399999</v>
      </c>
      <c r="N36" s="677">
        <v>1140126113.72</v>
      </c>
      <c r="O36" s="679"/>
      <c r="P36" s="677">
        <v>1195028836.8099999</v>
      </c>
    </row>
    <row r="37" spans="1:16" customFormat="1" ht="10.5" customHeight="1" thickTop="1" x14ac:dyDescent="0.25">
      <c r="A37" s="513"/>
      <c r="B37" s="461"/>
      <c r="C37" s="461"/>
      <c r="D37" s="461"/>
      <c r="E37" s="461"/>
      <c r="F37" s="5"/>
      <c r="G37" s="3"/>
      <c r="H37" s="3"/>
      <c r="I37" s="3"/>
      <c r="J37" s="45"/>
      <c r="K37" s="39"/>
      <c r="L37" s="45"/>
      <c r="M37" s="45"/>
      <c r="N37" s="46"/>
      <c r="O37" s="41"/>
      <c r="P37" s="46"/>
    </row>
    <row r="38" spans="1:16" s="673" customFormat="1" ht="18.75" thickBot="1" x14ac:dyDescent="0.3">
      <c r="A38" s="513">
        <v>21</v>
      </c>
      <c r="B38" s="672"/>
      <c r="D38" s="674" t="s">
        <v>386</v>
      </c>
      <c r="E38" s="675"/>
      <c r="F38" s="675"/>
      <c r="G38" s="676"/>
      <c r="H38" s="676"/>
      <c r="I38" s="676"/>
      <c r="J38" s="677">
        <v>2280059140.3199992</v>
      </c>
      <c r="K38" s="678"/>
      <c r="L38" s="677">
        <v>2440315601.3400002</v>
      </c>
      <c r="M38" s="677">
        <v>2420916280.5599999</v>
      </c>
      <c r="N38" s="677">
        <v>2449602773.71</v>
      </c>
      <c r="O38" s="679"/>
      <c r="P38" s="677">
        <v>2475686388.79</v>
      </c>
    </row>
    <row r="39" spans="1:16" customFormat="1" ht="10.5" customHeight="1" thickTop="1" x14ac:dyDescent="0.25">
      <c r="A39" s="513"/>
      <c r="B39" s="461"/>
      <c r="C39" s="461"/>
      <c r="D39" s="461"/>
      <c r="E39" s="461"/>
      <c r="F39" s="5"/>
      <c r="G39" s="3"/>
      <c r="H39" s="3"/>
      <c r="I39" s="3"/>
      <c r="J39" s="45"/>
      <c r="K39" s="39"/>
      <c r="L39" s="45"/>
      <c r="M39" s="45"/>
      <c r="N39" s="46"/>
      <c r="O39" s="41"/>
      <c r="P39" s="46"/>
    </row>
    <row r="40" spans="1:16" s="673" customFormat="1" ht="18.75" thickBot="1" x14ac:dyDescent="0.3">
      <c r="A40" s="513">
        <v>22</v>
      </c>
      <c r="B40" s="672"/>
      <c r="C40" s="681" t="s">
        <v>33</v>
      </c>
      <c r="D40" s="462"/>
      <c r="E40" s="462"/>
      <c r="F40" s="462"/>
      <c r="G40" s="682"/>
      <c r="H40" s="682"/>
      <c r="I40" s="682"/>
      <c r="J40" s="683">
        <v>534197875.75000095</v>
      </c>
      <c r="K40" s="678"/>
      <c r="L40" s="683">
        <v>249492283.52999926</v>
      </c>
      <c r="M40" s="683">
        <v>289566152.25999975</v>
      </c>
      <c r="N40" s="683">
        <v>412218136.18000031</v>
      </c>
      <c r="O40" s="679"/>
      <c r="P40" s="683">
        <v>457511475.41000032</v>
      </c>
    </row>
    <row r="41" spans="1:16" customFormat="1" ht="3" customHeight="1" thickTop="1" x14ac:dyDescent="0.25">
      <c r="A41" s="680"/>
      <c r="B41" s="465"/>
      <c r="C41" s="465"/>
      <c r="D41" s="443"/>
      <c r="E41" s="457"/>
      <c r="F41" s="457"/>
      <c r="G41" s="3"/>
      <c r="H41" s="3"/>
      <c r="I41" s="3"/>
      <c r="J41" s="7"/>
      <c r="K41" s="367"/>
      <c r="L41" s="7"/>
      <c r="M41" s="7"/>
      <c r="N41" s="7"/>
      <c r="O41" s="367"/>
      <c r="P41" s="7"/>
    </row>
    <row r="42" spans="1:16" customFormat="1" ht="18" x14ac:dyDescent="0.25">
      <c r="A42" s="680"/>
      <c r="C42" s="10" t="s">
        <v>34</v>
      </c>
      <c r="D42" s="466"/>
      <c r="E42" s="369"/>
      <c r="F42" s="443"/>
      <c r="G42" s="467"/>
      <c r="H42" s="467"/>
      <c r="I42" s="509"/>
      <c r="J42" s="684"/>
      <c r="K42" s="367"/>
      <c r="L42" s="684"/>
      <c r="M42" s="684"/>
      <c r="N42" s="684"/>
      <c r="O42" s="367"/>
      <c r="P42" s="684"/>
    </row>
    <row r="43" spans="1:16" customFormat="1" ht="15.75" x14ac:dyDescent="0.25">
      <c r="A43" s="680">
        <v>23</v>
      </c>
      <c r="B43" s="465"/>
      <c r="E43" s="3" t="s">
        <v>35</v>
      </c>
      <c r="F43" s="469"/>
      <c r="G43" s="440"/>
      <c r="H43" s="440"/>
      <c r="I43" s="510"/>
      <c r="J43" s="685">
        <v>305091727.72999996</v>
      </c>
      <c r="K43" s="367"/>
      <c r="L43" s="685">
        <v>238719204.95999998</v>
      </c>
      <c r="M43" s="685">
        <v>225652014.36000001</v>
      </c>
      <c r="N43" s="685">
        <v>288726208.50999999</v>
      </c>
      <c r="O43" s="367"/>
      <c r="P43" s="685">
        <v>272180646.82999998</v>
      </c>
    </row>
    <row r="44" spans="1:16" customFormat="1" ht="15.75" x14ac:dyDescent="0.25">
      <c r="A44" s="680">
        <v>24</v>
      </c>
      <c r="B44" s="465"/>
      <c r="E44" s="470" t="s">
        <v>36</v>
      </c>
      <c r="F44" s="5"/>
      <c r="G44" s="3"/>
      <c r="H44" s="3"/>
      <c r="I44" s="3"/>
      <c r="J44" s="7">
        <v>-12848103.52</v>
      </c>
      <c r="K44" s="367"/>
      <c r="L44" s="7">
        <v>-16493000.039999999</v>
      </c>
      <c r="M44" s="7">
        <v>-15050000.039999999</v>
      </c>
      <c r="N44" s="7">
        <v>-13992999.99</v>
      </c>
      <c r="O44" s="367"/>
      <c r="P44" s="7">
        <v>-11136078.109999999</v>
      </c>
    </row>
    <row r="45" spans="1:16" customFormat="1" ht="15.75" x14ac:dyDescent="0.25">
      <c r="A45" s="680">
        <v>25</v>
      </c>
      <c r="B45" s="465"/>
      <c r="E45" s="470" t="s">
        <v>37</v>
      </c>
      <c r="F45" s="5"/>
      <c r="G45" s="3"/>
      <c r="H45" s="3"/>
      <c r="I45" s="3"/>
      <c r="J45" s="7">
        <v>-1085603.74</v>
      </c>
      <c r="K45" s="367"/>
      <c r="L45" s="7">
        <v>-15864897</v>
      </c>
      <c r="M45" s="7">
        <v>-9478731.6000000015</v>
      </c>
      <c r="N45" s="7">
        <v>-9377731.6199999992</v>
      </c>
      <c r="O45" s="367"/>
      <c r="P45" s="7">
        <v>-284945.10000000003</v>
      </c>
    </row>
    <row r="46" spans="1:16" customFormat="1" ht="15.75" x14ac:dyDescent="0.25">
      <c r="A46" s="680">
        <v>26</v>
      </c>
      <c r="B46" s="465"/>
      <c r="E46" s="470" t="s">
        <v>38</v>
      </c>
      <c r="F46" s="5"/>
      <c r="G46" s="3"/>
      <c r="H46" s="3"/>
      <c r="I46" s="3"/>
      <c r="J46" s="7">
        <v>-12072902.220000001</v>
      </c>
      <c r="K46" s="367"/>
      <c r="L46" s="7">
        <v>-25220205.960000001</v>
      </c>
      <c r="M46" s="7">
        <v>-25220205.960000001</v>
      </c>
      <c r="N46" s="7">
        <v>-191776078.98000002</v>
      </c>
      <c r="O46" s="367"/>
      <c r="P46" s="7">
        <v>-200928228.06</v>
      </c>
    </row>
    <row r="47" spans="1:16" s="673" customFormat="1" ht="19.5" thickBot="1" x14ac:dyDescent="0.35">
      <c r="A47" s="513">
        <v>27</v>
      </c>
      <c r="B47" s="672"/>
      <c r="C47" s="686"/>
      <c r="E47" s="472" t="s">
        <v>39</v>
      </c>
      <c r="F47" s="473"/>
      <c r="G47" s="473"/>
      <c r="H47" s="473"/>
      <c r="I47" s="473"/>
      <c r="J47" s="687">
        <v>279085118.24999994</v>
      </c>
      <c r="K47" s="678"/>
      <c r="L47" s="687">
        <v>181141101.95999998</v>
      </c>
      <c r="M47" s="687">
        <v>175903076.76000002</v>
      </c>
      <c r="N47" s="687">
        <v>73579397.919999957</v>
      </c>
      <c r="O47" s="679"/>
      <c r="P47" s="687">
        <v>59831395.559999973</v>
      </c>
    </row>
    <row r="48" spans="1:16" customFormat="1" ht="10.5" customHeight="1" thickTop="1" x14ac:dyDescent="0.25">
      <c r="A48" s="437"/>
      <c r="B48" s="465"/>
      <c r="C48" s="387"/>
      <c r="D48" s="688"/>
      <c r="E48" s="369"/>
      <c r="F48" s="689"/>
      <c r="G48" s="477"/>
      <c r="H48" s="477"/>
      <c r="I48" s="477"/>
      <c r="J48" s="691"/>
      <c r="K48" s="692"/>
      <c r="L48" s="691"/>
      <c r="M48" s="691"/>
      <c r="N48" s="690"/>
      <c r="O48" s="693"/>
      <c r="P48" s="690"/>
    </row>
    <row r="49" spans="1:16" s="673" customFormat="1" ht="18.75" thickBot="1" x14ac:dyDescent="0.3">
      <c r="A49" s="513">
        <v>28</v>
      </c>
      <c r="B49" s="672"/>
      <c r="D49" s="674" t="s">
        <v>387</v>
      </c>
      <c r="E49" s="675"/>
      <c r="F49" s="675"/>
      <c r="G49" s="676"/>
      <c r="H49" s="676"/>
      <c r="I49" s="676"/>
      <c r="J49" s="677">
        <v>2559144258.5699992</v>
      </c>
      <c r="K49" s="678"/>
      <c r="L49" s="677">
        <v>2621456703.3000002</v>
      </c>
      <c r="M49" s="677">
        <v>2596819357.3200002</v>
      </c>
      <c r="N49" s="677">
        <v>2523182171.6300001</v>
      </c>
      <c r="O49" s="679"/>
      <c r="P49" s="677">
        <v>2535517784.3499999</v>
      </c>
    </row>
    <row r="50" spans="1:16" s="507" customFormat="1" ht="10.5" customHeight="1" thickTop="1" x14ac:dyDescent="0.25">
      <c r="A50" s="513"/>
      <c r="B50" s="461"/>
      <c r="C50" s="461"/>
      <c r="D50" s="461"/>
      <c r="E50" s="461"/>
      <c r="F50" s="5"/>
      <c r="G50" s="3"/>
      <c r="H50" s="3"/>
      <c r="I50" s="3"/>
      <c r="J50" s="38"/>
      <c r="K50" s="39"/>
      <c r="L50" s="38"/>
      <c r="M50" s="38"/>
      <c r="N50" s="40"/>
      <c r="O50" s="41"/>
      <c r="P50" s="40"/>
    </row>
    <row r="51" spans="1:16" customFormat="1" ht="4.5" customHeight="1" thickBot="1" x14ac:dyDescent="0.3">
      <c r="A51" s="437"/>
      <c r="B51" s="465"/>
      <c r="C51" s="387"/>
      <c r="D51" s="688"/>
      <c r="E51" s="369"/>
      <c r="F51" s="689"/>
      <c r="G51" s="477"/>
      <c r="H51" s="477"/>
      <c r="I51" s="477"/>
      <c r="J51" s="691"/>
      <c r="K51" s="692"/>
      <c r="L51" s="691"/>
      <c r="M51" s="691"/>
      <c r="N51" s="690"/>
      <c r="O51" s="693"/>
      <c r="P51" s="690"/>
    </row>
    <row r="52" spans="1:16" s="673" customFormat="1" ht="26.25" customHeight="1" thickTop="1" thickBot="1" x14ac:dyDescent="0.25">
      <c r="A52" s="513">
        <v>28</v>
      </c>
      <c r="B52" s="694" t="s">
        <v>41</v>
      </c>
      <c r="C52" s="695"/>
      <c r="D52" s="695"/>
      <c r="E52" s="695"/>
      <c r="F52" s="695"/>
      <c r="G52" s="695"/>
      <c r="H52" s="695"/>
      <c r="I52" s="695"/>
      <c r="J52" s="696">
        <v>255112757.50000095</v>
      </c>
      <c r="K52" s="697"/>
      <c r="L52" s="696">
        <v>68351181.569999218</v>
      </c>
      <c r="M52" s="696">
        <v>113663075.49999952</v>
      </c>
      <c r="N52" s="696">
        <v>338638738.26000023</v>
      </c>
      <c r="O52" s="698"/>
      <c r="P52" s="696">
        <v>397680079.85000038</v>
      </c>
    </row>
    <row r="53" spans="1:16" customFormat="1" ht="6" customHeight="1" thickTop="1" x14ac:dyDescent="0.25">
      <c r="A53" s="417"/>
      <c r="C53" s="485"/>
      <c r="D53" s="485"/>
      <c r="E53" s="485"/>
      <c r="F53" s="485"/>
      <c r="G53" s="485"/>
      <c r="H53" s="485"/>
      <c r="I53" s="485"/>
      <c r="J53" s="699"/>
      <c r="K53" s="515"/>
      <c r="L53" s="699"/>
      <c r="M53" s="699"/>
      <c r="N53" s="699"/>
      <c r="O53" s="515"/>
      <c r="P53" s="699"/>
    </row>
    <row r="54" spans="1:16" s="452" customFormat="1" ht="6.95" customHeight="1" x14ac:dyDescent="0.25">
      <c r="A54" s="417"/>
      <c r="B54" s="493"/>
      <c r="D54" s="493"/>
      <c r="E54" s="494"/>
      <c r="F54" s="429"/>
      <c r="G54" s="495"/>
      <c r="H54" s="495"/>
      <c r="I54" s="495"/>
      <c r="J54" s="374"/>
      <c r="K54" s="514"/>
      <c r="L54" s="374"/>
      <c r="M54" s="374"/>
      <c r="N54" s="374"/>
      <c r="O54" s="511"/>
      <c r="P54" s="374"/>
    </row>
    <row r="55" spans="1:16" s="452" customFormat="1" ht="15.75" customHeight="1" x14ac:dyDescent="0.2">
      <c r="A55" s="498" t="s">
        <v>42</v>
      </c>
      <c r="B55" s="700" t="s">
        <v>43</v>
      </c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</row>
    <row r="56" spans="1:16" s="452" customFormat="1" x14ac:dyDescent="0.2">
      <c r="A56" s="498"/>
      <c r="B56" s="498" t="s">
        <v>58</v>
      </c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</row>
    <row r="57" spans="1:16" s="452" customFormat="1" ht="15.75" customHeight="1" x14ac:dyDescent="0.2">
      <c r="A57" s="498"/>
      <c r="B57" s="700"/>
      <c r="C57" s="700"/>
      <c r="D57" s="700"/>
      <c r="E57" s="700"/>
      <c r="F57" s="700"/>
      <c r="G57" s="700"/>
      <c r="H57" s="700"/>
      <c r="I57" s="700"/>
      <c r="J57" s="700"/>
      <c r="K57" s="700"/>
      <c r="L57" s="700"/>
      <c r="M57" s="700"/>
      <c r="N57" s="700"/>
      <c r="O57" s="700"/>
      <c r="P57" s="700"/>
    </row>
    <row r="58" spans="1:16" s="452" customFormat="1" x14ac:dyDescent="0.2">
      <c r="A58" s="498" t="s">
        <v>45</v>
      </c>
      <c r="B58" s="931" t="s">
        <v>407</v>
      </c>
      <c r="C58" s="931"/>
      <c r="D58" s="931"/>
      <c r="E58" s="931"/>
      <c r="F58" s="931"/>
      <c r="G58" s="931"/>
      <c r="H58" s="931"/>
      <c r="I58" s="931"/>
      <c r="J58" s="931"/>
      <c r="K58" s="931"/>
      <c r="L58" s="931"/>
      <c r="M58" s="931"/>
      <c r="N58" s="931"/>
      <c r="O58" s="931"/>
      <c r="P58" s="931"/>
    </row>
    <row r="59" spans="1:16" s="618" customFormat="1" x14ac:dyDescent="0.2">
      <c r="C59" s="619"/>
      <c r="D59" s="619"/>
      <c r="E59" s="619"/>
      <c r="F59" s="619"/>
      <c r="G59" s="619"/>
      <c r="H59" s="619"/>
      <c r="I59" s="619"/>
      <c r="J59" s="619"/>
      <c r="K59" s="619"/>
      <c r="L59" s="619"/>
      <c r="M59" s="619"/>
      <c r="N59" s="619"/>
      <c r="O59" s="619"/>
      <c r="P59" s="619"/>
    </row>
    <row r="60" spans="1:16" s="12" customFormat="1" ht="26.25" customHeight="1" x14ac:dyDescent="0.25">
      <c r="A60" s="608" t="s">
        <v>431</v>
      </c>
      <c r="B60" s="651"/>
      <c r="C60" s="651"/>
      <c r="D60" s="651"/>
      <c r="E60" s="651"/>
      <c r="F60" s="651"/>
      <c r="G60" s="651"/>
      <c r="H60" s="651"/>
      <c r="I60" s="651"/>
      <c r="J60" s="652"/>
      <c r="K60" s="653"/>
      <c r="L60" s="652"/>
      <c r="M60" s="652"/>
      <c r="N60" s="654"/>
      <c r="O60" s="653"/>
      <c r="P60" s="654"/>
    </row>
    <row r="61" spans="1:16" s="655" customFormat="1" x14ac:dyDescent="0.2">
      <c r="A61" s="660" t="s">
        <v>446</v>
      </c>
      <c r="B61" s="656"/>
      <c r="C61" s="656"/>
      <c r="D61" s="656"/>
      <c r="E61" s="656"/>
      <c r="F61" s="656"/>
      <c r="G61" s="656"/>
      <c r="H61" s="656"/>
      <c r="I61" s="656"/>
      <c r="J61" s="657"/>
      <c r="K61" s="658"/>
      <c r="L61" s="657"/>
      <c r="M61" s="657"/>
      <c r="N61" s="659"/>
      <c r="O61" s="658"/>
      <c r="P61" s="659"/>
    </row>
  </sheetData>
  <mergeCells count="2">
    <mergeCell ref="B58:P58"/>
    <mergeCell ref="L8:N8"/>
  </mergeCells>
  <conditionalFormatting sqref="L15:N15 P15 J15">
    <cfRule type="expression" dxfId="72" priority="5" stopIfTrue="1">
      <formula>ABS(#REF!)&gt;=1</formula>
    </cfRule>
  </conditionalFormatting>
  <conditionalFormatting sqref="L52:N52 P52 J52">
    <cfRule type="expression" dxfId="71" priority="6" stopIfTrue="1">
      <formula>OR(-1&gt;#REF!,#REF!&gt;1)</formula>
    </cfRule>
  </conditionalFormatting>
  <conditionalFormatting sqref="J9">
    <cfRule type="expression" dxfId="70" priority="4" stopIfTrue="1">
      <formula>PER*1&gt;11</formula>
    </cfRule>
  </conditionalFormatting>
  <conditionalFormatting sqref="L9">
    <cfRule type="expression" dxfId="69" priority="3" stopIfTrue="1">
      <formula>PER*1&gt;11</formula>
    </cfRule>
  </conditionalFormatting>
  <conditionalFormatting sqref="M9">
    <cfRule type="expression" dxfId="68" priority="2" stopIfTrue="1">
      <formula>PER*1&gt;11</formula>
    </cfRule>
  </conditionalFormatting>
  <conditionalFormatting sqref="N9">
    <cfRule type="expression" dxfId="67" priority="1" stopIfTrue="1">
      <formula>PER*1&gt;11</formula>
    </cfRule>
  </conditionalFormatting>
  <conditionalFormatting sqref="L16:N16 P16 J16">
    <cfRule type="expression" dxfId="66" priority="7">
      <formula>ABS(J16-#REF!)&gt;1</formula>
    </cfRule>
  </conditionalFormatting>
  <printOptions horizontalCentered="1"/>
  <pageMargins left="0.25" right="0.25" top="0.75" bottom="0.75" header="0.3" footer="0.3"/>
  <pageSetup scale="52" fitToWidth="0" fitToHeight="0" orientation="landscape" r:id="rId1"/>
  <headerFooter differentFirst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Q150"/>
  <sheetViews>
    <sheetView showGridLines="0" zoomScale="90" zoomScaleNormal="90" zoomScaleSheetLayoutView="55" workbookViewId="0"/>
  </sheetViews>
  <sheetFormatPr defaultColWidth="9.140625" defaultRowHeight="12.75" x14ac:dyDescent="0.2"/>
  <cols>
    <col min="1" max="1" width="5" style="24" customWidth="1"/>
    <col min="2" max="2" width="1.5703125" style="23" customWidth="1"/>
    <col min="3" max="3" width="1.42578125" style="23" customWidth="1"/>
    <col min="4" max="4" width="1.7109375" style="23" customWidth="1"/>
    <col min="5" max="5" width="2.42578125" style="23" customWidth="1"/>
    <col min="6" max="6" width="9.140625" style="23"/>
    <col min="7" max="7" width="73.28515625" style="23" customWidth="1"/>
    <col min="8" max="8" width="17.7109375" style="29" customWidth="1"/>
    <col min="9" max="9" width="1.28515625" style="22" customWidth="1"/>
    <col min="10" max="11" width="17.7109375" style="29" customWidth="1"/>
    <col min="12" max="12" width="19.28515625" style="29" customWidth="1"/>
    <col min="13" max="13" width="1.28515625" style="22" customWidth="1"/>
    <col min="14" max="14" width="17.7109375" style="29" customWidth="1"/>
    <col min="15" max="15" width="1.28515625" style="22" customWidth="1"/>
    <col min="16" max="16" width="15" style="23" customWidth="1"/>
    <col min="17" max="17" width="1.140625" style="22" customWidth="1"/>
    <col min="18" max="16384" width="9.140625" style="23"/>
  </cols>
  <sheetData>
    <row r="1" spans="1:16" s="367" customFormat="1" ht="17.25" customHeight="1" thickBot="1" x14ac:dyDescent="0.3">
      <c r="A1" s="597"/>
      <c r="B1" s="598"/>
      <c r="C1" s="599"/>
      <c r="D1" s="598"/>
      <c r="E1" s="600"/>
      <c r="F1" s="601"/>
      <c r="G1" s="602"/>
      <c r="H1" s="603"/>
      <c r="I1" s="599"/>
      <c r="J1" s="603"/>
      <c r="K1" s="603"/>
      <c r="L1" s="374"/>
      <c r="M1" s="373"/>
      <c r="N1" s="374"/>
      <c r="O1" s="517"/>
      <c r="P1" s="604"/>
    </row>
    <row r="2" spans="1:16" s="387" customFormat="1" ht="19.5" customHeight="1" thickTop="1" x14ac:dyDescent="0.3">
      <c r="A2" s="366"/>
      <c r="B2" s="702" t="s">
        <v>398</v>
      </c>
      <c r="C2" s="383"/>
      <c r="D2" s="383"/>
      <c r="E2" s="703"/>
      <c r="F2" s="704"/>
      <c r="G2" s="705"/>
      <c r="H2" s="706" t="s">
        <v>59</v>
      </c>
      <c r="I2" s="383"/>
      <c r="J2" s="707"/>
      <c r="K2" s="707"/>
      <c r="L2" s="707"/>
      <c r="M2" s="383"/>
      <c r="N2" s="708"/>
      <c r="O2" s="709"/>
      <c r="P2" s="710" t="s">
        <v>1</v>
      </c>
    </row>
    <row r="3" spans="1:16" s="387" customFormat="1" ht="17.25" customHeight="1" x14ac:dyDescent="0.3">
      <c r="A3" s="366"/>
      <c r="B3" s="711" t="s">
        <v>60</v>
      </c>
      <c r="C3" s="493"/>
      <c r="D3" s="494"/>
      <c r="E3" s="429"/>
      <c r="F3" s="493"/>
      <c r="G3" s="493"/>
      <c r="H3" s="712" t="s">
        <v>3</v>
      </c>
      <c r="I3" s="395"/>
      <c r="J3" s="713"/>
      <c r="K3" s="713"/>
      <c r="L3" s="713"/>
      <c r="M3" s="395"/>
      <c r="N3" s="714"/>
      <c r="O3" s="715"/>
      <c r="P3" s="716" t="s">
        <v>437</v>
      </c>
    </row>
    <row r="4" spans="1:16" s="387" customFormat="1" ht="17.25" customHeight="1" x14ac:dyDescent="0.25">
      <c r="A4" s="366"/>
      <c r="B4" s="711" t="s">
        <v>61</v>
      </c>
      <c r="C4" s="493"/>
      <c r="D4" s="494"/>
      <c r="E4" s="429"/>
      <c r="F4" s="493"/>
      <c r="G4" s="493"/>
      <c r="H4" s="714" t="s">
        <v>433</v>
      </c>
      <c r="I4" s="395"/>
      <c r="J4" s="713"/>
      <c r="K4" s="713"/>
      <c r="L4" s="713"/>
      <c r="M4" s="395"/>
      <c r="N4" s="714"/>
      <c r="O4" s="717" t="s">
        <v>51</v>
      </c>
      <c r="P4" s="47">
        <v>0.99726027397260275</v>
      </c>
    </row>
    <row r="5" spans="1:16" s="387" customFormat="1" ht="18" customHeight="1" thickBot="1" x14ac:dyDescent="0.3">
      <c r="A5" s="366"/>
      <c r="B5" s="718"/>
      <c r="C5" s="719"/>
      <c r="D5" s="719"/>
      <c r="E5" s="719"/>
      <c r="F5" s="719"/>
      <c r="G5" s="719"/>
      <c r="H5" s="720" t="s">
        <v>416</v>
      </c>
      <c r="I5" s="668"/>
      <c r="J5" s="721"/>
      <c r="K5" s="721"/>
      <c r="L5" s="722"/>
      <c r="M5" s="668"/>
      <c r="N5" s="723"/>
      <c r="O5" s="724"/>
      <c r="P5" s="725"/>
    </row>
    <row r="6" spans="1:16" customFormat="1" ht="12" customHeight="1" thickTop="1" thickBot="1" x14ac:dyDescent="0.3">
      <c r="A6" s="366"/>
      <c r="B6" s="368"/>
      <c r="C6" s="368"/>
      <c r="D6" s="368"/>
      <c r="E6" s="369"/>
      <c r="F6" s="429"/>
      <c r="G6" s="371"/>
      <c r="H6" s="726"/>
      <c r="I6" s="368"/>
      <c r="J6" s="727"/>
      <c r="K6" s="727"/>
      <c r="L6" s="726"/>
      <c r="M6" s="368"/>
      <c r="N6" s="728"/>
      <c r="O6" s="367"/>
      <c r="P6" s="729"/>
    </row>
    <row r="7" spans="1:16" customFormat="1" ht="16.5" customHeight="1" thickBot="1" x14ac:dyDescent="0.3">
      <c r="A7" s="366"/>
      <c r="B7" s="367"/>
      <c r="C7" s="367"/>
      <c r="D7" s="367"/>
      <c r="E7" s="367"/>
      <c r="F7" s="367"/>
      <c r="G7" s="371"/>
      <c r="H7" s="620" t="s">
        <v>6</v>
      </c>
      <c r="I7" s="11"/>
      <c r="J7" s="620" t="s">
        <v>7</v>
      </c>
      <c r="K7" s="620" t="s">
        <v>48</v>
      </c>
      <c r="L7" s="621" t="s">
        <v>62</v>
      </c>
      <c r="M7" s="622"/>
      <c r="N7" s="620" t="s">
        <v>9</v>
      </c>
      <c r="O7" s="623"/>
      <c r="P7" s="624" t="s">
        <v>63</v>
      </c>
    </row>
    <row r="8" spans="1:16" customFormat="1" ht="16.5" customHeight="1" thickBot="1" x14ac:dyDescent="0.3">
      <c r="A8" s="366"/>
      <c r="B8" s="367"/>
      <c r="C8" s="367"/>
      <c r="D8" s="367"/>
      <c r="E8" s="367"/>
      <c r="F8" s="367"/>
      <c r="G8" s="371"/>
      <c r="H8" s="625" t="s">
        <v>10</v>
      </c>
      <c r="I8" s="626"/>
      <c r="J8" s="935" t="s">
        <v>396</v>
      </c>
      <c r="K8" s="936"/>
      <c r="L8" s="937"/>
      <c r="M8" s="622"/>
      <c r="N8" s="620" t="s">
        <v>396</v>
      </c>
      <c r="O8" s="623"/>
      <c r="P8" s="627"/>
    </row>
    <row r="9" spans="1:16" customFormat="1" ht="45.75" customHeight="1" thickBot="1" x14ac:dyDescent="0.3">
      <c r="A9" s="366"/>
      <c r="B9" s="373"/>
      <c r="C9" s="373"/>
      <c r="D9" s="373"/>
      <c r="E9" s="428"/>
      <c r="F9" s="429"/>
      <c r="G9" s="371"/>
      <c r="H9" s="628" t="s">
        <v>11</v>
      </c>
      <c r="I9" s="49"/>
      <c r="J9" s="628" t="s">
        <v>12</v>
      </c>
      <c r="K9" s="628" t="s">
        <v>13</v>
      </c>
      <c r="L9" s="628" t="s">
        <v>420</v>
      </c>
      <c r="M9" s="629"/>
      <c r="N9" s="630" t="s">
        <v>14</v>
      </c>
      <c r="O9" s="631"/>
      <c r="P9" s="632" t="s">
        <v>64</v>
      </c>
    </row>
    <row r="10" spans="1:16" customFormat="1" ht="17.25" customHeight="1" x14ac:dyDescent="0.25">
      <c r="A10" s="730"/>
      <c r="B10" s="427" t="s">
        <v>15</v>
      </c>
      <c r="C10" s="427"/>
      <c r="D10" s="368"/>
      <c r="E10" s="369"/>
      <c r="F10" s="447"/>
      <c r="G10" s="448"/>
      <c r="H10" s="15"/>
      <c r="I10" s="49"/>
      <c r="J10" s="15"/>
      <c r="K10" s="15"/>
      <c r="L10" s="15"/>
      <c r="M10" s="16"/>
      <c r="N10" s="15"/>
      <c r="O10" s="41"/>
      <c r="P10" s="50"/>
    </row>
    <row r="11" spans="1:16" customFormat="1" ht="15.75" x14ac:dyDescent="0.25">
      <c r="A11" s="437">
        <v>1</v>
      </c>
      <c r="B11" s="368"/>
      <c r="C11" s="368"/>
      <c r="D11" s="731" t="s">
        <v>16</v>
      </c>
      <c r="E11" s="368"/>
      <c r="F11" s="368"/>
      <c r="G11" s="732"/>
      <c r="H11" s="51">
        <v>2604652345.0599999</v>
      </c>
      <c r="I11" s="52"/>
      <c r="J11" s="51">
        <v>2448603130.4899998</v>
      </c>
      <c r="K11" s="51">
        <v>2479684193.9000001</v>
      </c>
      <c r="L11" s="51">
        <v>2646150812.1199999</v>
      </c>
      <c r="M11" s="53"/>
      <c r="N11" s="51">
        <v>2740754799.5</v>
      </c>
      <c r="O11" s="54"/>
      <c r="P11" s="50">
        <v>1.0357515478508221</v>
      </c>
    </row>
    <row r="12" spans="1:16" customFormat="1" ht="15.75" x14ac:dyDescent="0.25">
      <c r="A12" s="437">
        <v>2</v>
      </c>
      <c r="B12" s="368"/>
      <c r="C12" s="368"/>
      <c r="D12" s="731" t="s">
        <v>52</v>
      </c>
      <c r="E12" s="368"/>
      <c r="F12" s="368"/>
      <c r="G12" s="732"/>
      <c r="H12" s="15">
        <v>-45312664.880000003</v>
      </c>
      <c r="I12" s="49"/>
      <c r="J12" s="15">
        <v>0</v>
      </c>
      <c r="K12" s="15">
        <v>0</v>
      </c>
      <c r="L12" s="15">
        <v>-37941830.240000002</v>
      </c>
      <c r="M12" s="16"/>
      <c r="N12" s="15">
        <v>-56798363.100000001</v>
      </c>
      <c r="O12" s="41"/>
      <c r="P12" s="50">
        <v>1.4969853257136918</v>
      </c>
    </row>
    <row r="13" spans="1:16" customFormat="1" ht="15.75" x14ac:dyDescent="0.25">
      <c r="A13" s="437">
        <v>3</v>
      </c>
      <c r="B13" s="368"/>
      <c r="C13" s="368"/>
      <c r="D13" s="731" t="s">
        <v>18</v>
      </c>
      <c r="E13" s="368"/>
      <c r="F13" s="368"/>
      <c r="G13" s="732"/>
      <c r="H13" s="15">
        <v>39367698.600000001</v>
      </c>
      <c r="I13" s="49"/>
      <c r="J13" s="15">
        <v>28010214.719999999</v>
      </c>
      <c r="K13" s="15">
        <v>25130214.600000001</v>
      </c>
      <c r="L13" s="15">
        <v>31679590.289999999</v>
      </c>
      <c r="M13" s="16"/>
      <c r="N13" s="15">
        <v>33955183.509999998</v>
      </c>
      <c r="O13" s="41"/>
      <c r="P13" s="50">
        <v>1.0718315230458746</v>
      </c>
    </row>
    <row r="14" spans="1:16" customFormat="1" ht="15.75" x14ac:dyDescent="0.25">
      <c r="A14" s="437">
        <v>4</v>
      </c>
      <c r="B14" s="368"/>
      <c r="C14" s="368"/>
      <c r="D14" s="731" t="s">
        <v>53</v>
      </c>
      <c r="E14" s="368"/>
      <c r="F14" s="368"/>
      <c r="G14" s="732"/>
      <c r="H14" s="15">
        <v>115441879.53</v>
      </c>
      <c r="I14" s="49"/>
      <c r="J14" s="15">
        <v>121742397.41</v>
      </c>
      <c r="K14" s="15">
        <v>120751997.58</v>
      </c>
      <c r="L14" s="15">
        <v>119964679.09</v>
      </c>
      <c r="M14" s="16"/>
      <c r="N14" s="15">
        <v>120121137.08</v>
      </c>
      <c r="O14" s="41"/>
      <c r="P14" s="50">
        <v>1.0013042004628931</v>
      </c>
    </row>
    <row r="15" spans="1:16" customFormat="1" ht="15.75" x14ac:dyDescent="0.25">
      <c r="A15" s="437">
        <v>5</v>
      </c>
      <c r="B15" s="368"/>
      <c r="C15" s="368"/>
      <c r="D15" s="731" t="s">
        <v>19</v>
      </c>
      <c r="E15" s="368"/>
      <c r="F15" s="368"/>
      <c r="G15" s="733"/>
      <c r="H15" s="15">
        <v>100107757.76000001</v>
      </c>
      <c r="I15" s="49"/>
      <c r="J15" s="15">
        <v>91452142.25</v>
      </c>
      <c r="K15" s="15">
        <v>84916026.739999995</v>
      </c>
      <c r="L15" s="15">
        <v>101967658.63</v>
      </c>
      <c r="M15" s="16"/>
      <c r="N15" s="15">
        <v>95165107.209999993</v>
      </c>
      <c r="O15" s="41"/>
      <c r="P15" s="50">
        <v>0.93328716662325506</v>
      </c>
    </row>
    <row r="16" spans="1:16" s="738" customFormat="1" ht="18.75" thickBot="1" x14ac:dyDescent="0.3">
      <c r="A16" s="734">
        <v>6</v>
      </c>
      <c r="B16" s="735"/>
      <c r="C16" s="735"/>
      <c r="D16" s="736" t="s">
        <v>20</v>
      </c>
      <c r="E16" s="737"/>
      <c r="F16" s="55"/>
      <c r="G16" s="56"/>
      <c r="H16" s="57">
        <v>2814257016.0700002</v>
      </c>
      <c r="I16" s="58"/>
      <c r="J16" s="57">
        <v>2689807884.8699994</v>
      </c>
      <c r="K16" s="57">
        <v>2710482432.8199997</v>
      </c>
      <c r="L16" s="57">
        <v>2861820909.8900003</v>
      </c>
      <c r="M16" s="59"/>
      <c r="N16" s="57">
        <v>2933197864.2000003</v>
      </c>
      <c r="O16" s="60"/>
      <c r="P16" s="61">
        <v>1.0249410974891309</v>
      </c>
    </row>
    <row r="17" spans="1:16" customFormat="1" ht="3" customHeight="1" x14ac:dyDescent="0.25">
      <c r="A17" s="437"/>
      <c r="B17" s="368"/>
      <c r="C17" s="368"/>
      <c r="D17" s="446"/>
      <c r="E17" s="369"/>
      <c r="F17" s="447"/>
      <c r="G17" s="448"/>
      <c r="H17" s="449"/>
      <c r="I17" s="49"/>
      <c r="J17" s="449"/>
      <c r="K17" s="449"/>
      <c r="L17" s="449"/>
      <c r="M17" s="450"/>
      <c r="N17" s="449"/>
      <c r="O17" s="739"/>
      <c r="P17" s="740"/>
    </row>
    <row r="18" spans="1:16" customFormat="1" ht="15.75" customHeight="1" x14ac:dyDescent="0.25">
      <c r="A18" s="437"/>
      <c r="B18" s="451" t="s">
        <v>56</v>
      </c>
      <c r="C18" s="451"/>
      <c r="D18" s="514"/>
      <c r="E18" s="511"/>
      <c r="F18" s="454"/>
      <c r="G18" s="741"/>
      <c r="H18" s="15"/>
      <c r="I18" s="49"/>
      <c r="J18" s="15"/>
      <c r="K18" s="15"/>
      <c r="L18" s="15"/>
      <c r="M18" s="16"/>
      <c r="N18" s="15"/>
      <c r="O18" s="41"/>
      <c r="P18" s="50"/>
    </row>
    <row r="19" spans="1:16" customFormat="1" ht="18" x14ac:dyDescent="0.25">
      <c r="A19" s="437"/>
      <c r="B19" s="514"/>
      <c r="C19" s="514"/>
      <c r="D19" s="62" t="s">
        <v>22</v>
      </c>
      <c r="E19" s="514"/>
      <c r="F19" s="438"/>
      <c r="G19" s="4"/>
      <c r="H19" s="15"/>
      <c r="I19" s="49"/>
      <c r="J19" s="15"/>
      <c r="K19" s="15"/>
      <c r="L19" s="15"/>
      <c r="M19" s="16"/>
      <c r="N19" s="15"/>
      <c r="O19" s="41"/>
      <c r="P19" s="50"/>
    </row>
    <row r="20" spans="1:16" customFormat="1" ht="16.5" x14ac:dyDescent="0.25">
      <c r="A20" s="437"/>
      <c r="B20" s="514"/>
      <c r="C20" s="514"/>
      <c r="D20" s="742"/>
      <c r="E20" s="224" t="s">
        <v>65</v>
      </c>
      <c r="F20" s="743"/>
      <c r="G20" s="4"/>
      <c r="H20" s="15"/>
      <c r="I20" s="49"/>
      <c r="J20" s="15"/>
      <c r="K20" s="15"/>
      <c r="L20" s="15"/>
      <c r="M20" s="16"/>
      <c r="N20" s="15"/>
      <c r="O20" s="41"/>
      <c r="P20" s="50"/>
    </row>
    <row r="21" spans="1:16" customFormat="1" ht="16.5" x14ac:dyDescent="0.25">
      <c r="A21" s="437">
        <v>7</v>
      </c>
      <c r="B21" s="744"/>
      <c r="C21" s="744"/>
      <c r="D21" s="470"/>
      <c r="E21" s="224"/>
      <c r="F21" s="3" t="s">
        <v>66</v>
      </c>
      <c r="G21" s="37"/>
      <c r="H21" s="15">
        <v>553278.66</v>
      </c>
      <c r="I21" s="49"/>
      <c r="J21" s="15">
        <v>0</v>
      </c>
      <c r="K21" s="15">
        <v>673686.58</v>
      </c>
      <c r="L21" s="15">
        <v>640523.56000000006</v>
      </c>
      <c r="M21" s="16"/>
      <c r="N21" s="15">
        <v>1305087.99</v>
      </c>
      <c r="O21" s="41"/>
      <c r="P21" s="50">
        <v>2.0375331549084623</v>
      </c>
    </row>
    <row r="22" spans="1:16" customFormat="1" ht="16.5" x14ac:dyDescent="0.25">
      <c r="A22" s="437">
        <v>8</v>
      </c>
      <c r="B22" s="744"/>
      <c r="C22" s="744"/>
      <c r="D22" s="470"/>
      <c r="E22" s="224"/>
      <c r="F22" s="3" t="s">
        <v>67</v>
      </c>
      <c r="G22" s="37"/>
      <c r="H22" s="15">
        <v>152611810</v>
      </c>
      <c r="I22" s="49"/>
      <c r="J22" s="15">
        <v>151623000</v>
      </c>
      <c r="K22" s="15">
        <v>154878999.99000001</v>
      </c>
      <c r="L22" s="15">
        <v>158000000</v>
      </c>
      <c r="M22" s="16"/>
      <c r="N22" s="15">
        <v>150170076</v>
      </c>
      <c r="O22" s="41"/>
      <c r="P22" s="50">
        <v>0.95044351898734181</v>
      </c>
    </row>
    <row r="23" spans="1:16" customFormat="1" ht="16.5" x14ac:dyDescent="0.25">
      <c r="A23" s="437">
        <v>9</v>
      </c>
      <c r="B23" s="514"/>
      <c r="C23" s="514"/>
      <c r="D23" s="742"/>
      <c r="E23" s="224"/>
      <c r="F23" s="743" t="s">
        <v>68</v>
      </c>
      <c r="G23" s="4"/>
      <c r="H23" s="15">
        <v>260962280.31</v>
      </c>
      <c r="I23" s="49"/>
      <c r="J23" s="15">
        <v>319505847.05000001</v>
      </c>
      <c r="K23" s="15">
        <v>322172807.04000002</v>
      </c>
      <c r="L23" s="15">
        <v>311852619.63</v>
      </c>
      <c r="M23" s="16"/>
      <c r="N23" s="15">
        <v>311752619.62</v>
      </c>
      <c r="O23" s="41"/>
      <c r="P23" s="50">
        <v>0.99967933567427258</v>
      </c>
    </row>
    <row r="24" spans="1:16" customFormat="1" ht="16.5" x14ac:dyDescent="0.25">
      <c r="A24" s="437">
        <v>10</v>
      </c>
      <c r="B24" s="514"/>
      <c r="C24" s="514"/>
      <c r="D24" s="742"/>
      <c r="E24" s="224"/>
      <c r="F24" s="743" t="s">
        <v>69</v>
      </c>
      <c r="G24" s="4"/>
      <c r="H24" s="15">
        <v>240297819.00000009</v>
      </c>
      <c r="I24" s="49"/>
      <c r="J24" s="15">
        <v>252557000.03999999</v>
      </c>
      <c r="K24" s="15">
        <v>262557000.00999999</v>
      </c>
      <c r="L24" s="15">
        <v>243000000</v>
      </c>
      <c r="M24" s="16"/>
      <c r="N24" s="15">
        <v>236476903.15999997</v>
      </c>
      <c r="O24" s="41"/>
      <c r="P24" s="50">
        <v>0.97315598008230442</v>
      </c>
    </row>
    <row r="25" spans="1:16" customFormat="1" ht="16.5" x14ac:dyDescent="0.25">
      <c r="A25" s="437">
        <v>11</v>
      </c>
      <c r="B25" s="514"/>
      <c r="C25" s="514"/>
      <c r="D25" s="742"/>
      <c r="E25" s="224"/>
      <c r="F25" s="743" t="s">
        <v>70</v>
      </c>
      <c r="G25" s="4"/>
      <c r="H25" s="15">
        <v>226236257.52999997</v>
      </c>
      <c r="I25" s="49"/>
      <c r="J25" s="15">
        <v>250031220.25</v>
      </c>
      <c r="K25" s="15">
        <v>250031220.34999999</v>
      </c>
      <c r="L25" s="15">
        <v>250031219.96000001</v>
      </c>
      <c r="M25" s="16"/>
      <c r="N25" s="15">
        <v>241109178.70999995</v>
      </c>
      <c r="O25" s="41"/>
      <c r="P25" s="50">
        <v>0.96431629117584838</v>
      </c>
    </row>
    <row r="26" spans="1:16" customFormat="1" ht="16.5" x14ac:dyDescent="0.25">
      <c r="A26" s="437">
        <v>12</v>
      </c>
      <c r="B26" s="514"/>
      <c r="C26" s="514"/>
      <c r="D26" s="742"/>
      <c r="E26" s="224"/>
      <c r="F26" s="743" t="s">
        <v>71</v>
      </c>
      <c r="G26" s="4"/>
      <c r="H26" s="15">
        <v>3564816.75</v>
      </c>
      <c r="I26" s="49"/>
      <c r="J26" s="15">
        <v>6204974.1100000003</v>
      </c>
      <c r="K26" s="15">
        <v>4152640.63</v>
      </c>
      <c r="L26" s="15">
        <v>5945392.2599999998</v>
      </c>
      <c r="M26" s="16"/>
      <c r="N26" s="15">
        <v>2999682.71</v>
      </c>
      <c r="O26" s="41"/>
      <c r="P26" s="50">
        <v>0.50453907476913895</v>
      </c>
    </row>
    <row r="27" spans="1:16" customFormat="1" ht="16.5" x14ac:dyDescent="0.25">
      <c r="A27" s="437">
        <v>13</v>
      </c>
      <c r="B27" s="514"/>
      <c r="C27" s="514"/>
      <c r="D27" s="742"/>
      <c r="E27" s="224"/>
      <c r="F27" s="743" t="s">
        <v>72</v>
      </c>
      <c r="G27" s="4"/>
      <c r="H27" s="15">
        <v>-31035.41</v>
      </c>
      <c r="I27" s="49"/>
      <c r="J27" s="15">
        <v>6774982.5099999998</v>
      </c>
      <c r="K27" s="15">
        <v>0</v>
      </c>
      <c r="L27" s="15">
        <v>-4713</v>
      </c>
      <c r="M27" s="16"/>
      <c r="N27" s="15">
        <v>-3141.88</v>
      </c>
      <c r="O27" s="41"/>
      <c r="P27" s="50">
        <v>0.66664120517716952</v>
      </c>
    </row>
    <row r="28" spans="1:16" customFormat="1" ht="16.5" hidden="1" x14ac:dyDescent="0.25">
      <c r="A28" s="745"/>
      <c r="B28" s="746"/>
      <c r="C28" s="746"/>
      <c r="D28" s="747"/>
      <c r="E28" s="748"/>
      <c r="F28" s="749" t="s">
        <v>399</v>
      </c>
      <c r="G28" s="605"/>
      <c r="H28" s="15">
        <v>0</v>
      </c>
      <c r="I28" s="49"/>
      <c r="J28" s="15">
        <v>0</v>
      </c>
      <c r="K28" s="15">
        <v>0</v>
      </c>
      <c r="L28" s="15">
        <v>0</v>
      </c>
      <c r="M28" s="16"/>
      <c r="N28" s="15">
        <v>0</v>
      </c>
      <c r="O28" s="41"/>
      <c r="P28" s="50">
        <v>0</v>
      </c>
    </row>
    <row r="29" spans="1:16" customFormat="1" ht="16.5" x14ac:dyDescent="0.25">
      <c r="A29" s="437">
        <v>14</v>
      </c>
      <c r="B29" s="514"/>
      <c r="C29" s="514"/>
      <c r="D29" s="742"/>
      <c r="E29" s="224"/>
      <c r="F29" s="743" t="s">
        <v>73</v>
      </c>
      <c r="G29" s="4"/>
      <c r="H29" s="15">
        <v>31852091</v>
      </c>
      <c r="I29" s="49"/>
      <c r="J29" s="15">
        <v>30483249.010000002</v>
      </c>
      <c r="K29" s="15">
        <v>30978813.960000001</v>
      </c>
      <c r="L29" s="15">
        <v>30978814</v>
      </c>
      <c r="M29" s="16"/>
      <c r="N29" s="15">
        <v>30749051</v>
      </c>
      <c r="O29" s="41"/>
      <c r="P29" s="50">
        <v>0.99258322155263912</v>
      </c>
    </row>
    <row r="30" spans="1:16" customFormat="1" ht="16.5" x14ac:dyDescent="0.25">
      <c r="A30" s="437">
        <v>15</v>
      </c>
      <c r="B30" s="514"/>
      <c r="C30" s="514"/>
      <c r="D30" s="742"/>
      <c r="E30" s="224"/>
      <c r="F30" s="750" t="s">
        <v>74</v>
      </c>
      <c r="G30" s="63"/>
      <c r="H30" s="64">
        <v>2022545.74</v>
      </c>
      <c r="I30" s="49"/>
      <c r="J30" s="64">
        <v>0</v>
      </c>
      <c r="K30" s="64">
        <v>272359.84999999998</v>
      </c>
      <c r="L30" s="64">
        <v>1696652.53</v>
      </c>
      <c r="M30" s="16"/>
      <c r="N30" s="64">
        <v>2211384.8199999998</v>
      </c>
      <c r="O30" s="41"/>
      <c r="P30" s="50">
        <v>1.3033810876997896</v>
      </c>
    </row>
    <row r="31" spans="1:16" customFormat="1" ht="16.5" x14ac:dyDescent="0.25">
      <c r="A31" s="734">
        <v>16</v>
      </c>
      <c r="B31" s="744"/>
      <c r="C31" s="744"/>
      <c r="D31" s="742"/>
      <c r="E31" s="224"/>
      <c r="F31" s="65" t="s">
        <v>75</v>
      </c>
      <c r="G31" s="66"/>
      <c r="H31" s="64">
        <v>918069863.58000016</v>
      </c>
      <c r="I31" s="49"/>
      <c r="J31" s="64">
        <v>1017180272.97</v>
      </c>
      <c r="K31" s="64">
        <v>1025717528.4100001</v>
      </c>
      <c r="L31" s="64">
        <v>1002140508.9400001</v>
      </c>
      <c r="M31" s="67"/>
      <c r="N31" s="64">
        <v>976770842.13</v>
      </c>
      <c r="O31" s="41"/>
      <c r="P31" s="68">
        <v>0.97468452119869453</v>
      </c>
    </row>
    <row r="32" spans="1:16" customFormat="1" ht="16.5" x14ac:dyDescent="0.25">
      <c r="A32" s="437"/>
      <c r="B32" s="514"/>
      <c r="C32" s="514"/>
      <c r="D32" s="470"/>
      <c r="E32" s="224" t="s">
        <v>24</v>
      </c>
      <c r="F32" s="3"/>
      <c r="G32" s="37"/>
      <c r="H32" s="15"/>
      <c r="I32" s="49"/>
      <c r="J32" s="15"/>
      <c r="K32" s="15"/>
      <c r="L32" s="15"/>
      <c r="M32" s="16"/>
      <c r="N32" s="15"/>
      <c r="O32" s="41"/>
      <c r="P32" s="50"/>
    </row>
    <row r="33" spans="1:16" customFormat="1" ht="16.5" x14ac:dyDescent="0.25">
      <c r="A33" s="437">
        <v>17</v>
      </c>
      <c r="B33" s="465"/>
      <c r="C33" s="465"/>
      <c r="D33" s="514"/>
      <c r="E33" s="224"/>
      <c r="F33" s="3" t="s">
        <v>76</v>
      </c>
      <c r="G33" s="3"/>
      <c r="H33" s="7">
        <v>4323410.24</v>
      </c>
      <c r="I33" s="751"/>
      <c r="J33" s="7">
        <v>0</v>
      </c>
      <c r="K33" s="7">
        <v>4064075.47</v>
      </c>
      <c r="L33" s="7">
        <v>4506652.03</v>
      </c>
      <c r="M33" s="8"/>
      <c r="N33" s="7">
        <v>4800961.8099999996</v>
      </c>
      <c r="O33" s="69"/>
      <c r="P33" s="50">
        <v>1.065305636654623</v>
      </c>
    </row>
    <row r="34" spans="1:16" customFormat="1" ht="16.5" x14ac:dyDescent="0.25">
      <c r="A34" s="437">
        <v>18</v>
      </c>
      <c r="B34" s="465"/>
      <c r="C34" s="465"/>
      <c r="D34" s="514"/>
      <c r="E34" s="224"/>
      <c r="F34" s="3" t="s">
        <v>77</v>
      </c>
      <c r="G34" s="3"/>
      <c r="H34" s="7">
        <v>20151827.830000002</v>
      </c>
      <c r="I34" s="751"/>
      <c r="J34" s="7">
        <v>27295703.030000001</v>
      </c>
      <c r="K34" s="7">
        <v>29631266</v>
      </c>
      <c r="L34" s="7">
        <v>26789220.949999999</v>
      </c>
      <c r="M34" s="8"/>
      <c r="N34" s="7">
        <v>25275384.150000006</v>
      </c>
      <c r="O34" s="69"/>
      <c r="P34" s="50">
        <v>0.94349082405847295</v>
      </c>
    </row>
    <row r="35" spans="1:16" customFormat="1" ht="16.5" x14ac:dyDescent="0.25">
      <c r="A35" s="437">
        <v>19</v>
      </c>
      <c r="B35" s="465"/>
      <c r="C35" s="465"/>
      <c r="D35" s="514"/>
      <c r="E35" s="224"/>
      <c r="F35" s="3" t="s">
        <v>78</v>
      </c>
      <c r="G35" s="3"/>
      <c r="H35" s="7">
        <v>7150132.4400000004</v>
      </c>
      <c r="I35" s="751"/>
      <c r="J35" s="7">
        <v>8698975.4499999993</v>
      </c>
      <c r="K35" s="7">
        <v>8160879.1900000004</v>
      </c>
      <c r="L35" s="7">
        <v>7565086.1600000001</v>
      </c>
      <c r="M35" s="8"/>
      <c r="N35" s="7">
        <v>7630317.4099999983</v>
      </c>
      <c r="O35" s="69"/>
      <c r="P35" s="50">
        <v>1.0086226711263258</v>
      </c>
    </row>
    <row r="36" spans="1:16" customFormat="1" ht="16.5" x14ac:dyDescent="0.25">
      <c r="A36" s="437">
        <v>20</v>
      </c>
      <c r="B36" s="465"/>
      <c r="C36" s="465"/>
      <c r="D36" s="514"/>
      <c r="E36" s="224"/>
      <c r="F36" s="3" t="s">
        <v>400</v>
      </c>
      <c r="G36" s="3"/>
      <c r="H36" s="7">
        <v>252067.26</v>
      </c>
      <c r="I36" s="751"/>
      <c r="J36" s="7">
        <v>855000.01</v>
      </c>
      <c r="K36" s="7">
        <v>215000</v>
      </c>
      <c r="L36" s="7">
        <v>206796</v>
      </c>
      <c r="M36" s="8"/>
      <c r="N36" s="7">
        <v>186296.95999999999</v>
      </c>
      <c r="O36" s="69"/>
      <c r="P36" s="50">
        <v>0.90087313100833666</v>
      </c>
    </row>
    <row r="37" spans="1:16" customFormat="1" ht="16.5" x14ac:dyDescent="0.25">
      <c r="A37" s="437">
        <v>21</v>
      </c>
      <c r="B37" s="465"/>
      <c r="C37" s="465"/>
      <c r="D37" s="514"/>
      <c r="E37" s="224"/>
      <c r="F37" s="3" t="s">
        <v>79</v>
      </c>
      <c r="G37" s="3"/>
      <c r="H37" s="7">
        <v>3267675.2800000003</v>
      </c>
      <c r="I37" s="751"/>
      <c r="J37" s="7">
        <v>5853000</v>
      </c>
      <c r="K37" s="7">
        <v>7415583</v>
      </c>
      <c r="L37" s="7">
        <v>5948400</v>
      </c>
      <c r="M37" s="8"/>
      <c r="N37" s="7">
        <v>5204087.4000000004</v>
      </c>
      <c r="O37" s="69"/>
      <c r="P37" s="50">
        <v>0.87487179745814003</v>
      </c>
    </row>
    <row r="38" spans="1:16" customFormat="1" ht="16.5" x14ac:dyDescent="0.25">
      <c r="A38" s="437">
        <v>22</v>
      </c>
      <c r="B38" s="465"/>
      <c r="C38" s="465"/>
      <c r="D38" s="514"/>
      <c r="E38" s="224"/>
      <c r="F38" s="3" t="s">
        <v>80</v>
      </c>
      <c r="G38" s="3"/>
      <c r="H38" s="7">
        <v>11857318.43</v>
      </c>
      <c r="I38" s="751"/>
      <c r="J38" s="7">
        <v>12050000.050000001</v>
      </c>
      <c r="K38" s="7">
        <v>11781437</v>
      </c>
      <c r="L38" s="7">
        <v>11781437</v>
      </c>
      <c r="M38" s="8"/>
      <c r="N38" s="7">
        <v>11773412.039999999</v>
      </c>
      <c r="O38" s="69"/>
      <c r="P38" s="50">
        <v>0.99931884709819352</v>
      </c>
    </row>
    <row r="39" spans="1:16" customFormat="1" ht="16.5" x14ac:dyDescent="0.25">
      <c r="A39" s="437">
        <v>23</v>
      </c>
      <c r="B39" s="461"/>
      <c r="C39" s="461"/>
      <c r="D39" s="514"/>
      <c r="E39" s="224"/>
      <c r="F39" s="3" t="s">
        <v>81</v>
      </c>
      <c r="G39" s="3"/>
      <c r="H39" s="7">
        <v>9233035.5299999993</v>
      </c>
      <c r="I39" s="751"/>
      <c r="J39" s="7">
        <v>9148009.0899999999</v>
      </c>
      <c r="K39" s="7">
        <v>9797227.2400000002</v>
      </c>
      <c r="L39" s="7">
        <v>9532160.1999999993</v>
      </c>
      <c r="M39" s="8"/>
      <c r="N39" s="7">
        <v>9582902.4900000002</v>
      </c>
      <c r="O39" s="69"/>
      <c r="P39" s="50">
        <v>1.0053232728925392</v>
      </c>
    </row>
    <row r="40" spans="1:16" customFormat="1" ht="16.5" x14ac:dyDescent="0.25">
      <c r="A40" s="437">
        <v>24</v>
      </c>
      <c r="B40" s="465"/>
      <c r="C40" s="465"/>
      <c r="D40" s="514"/>
      <c r="E40" s="224"/>
      <c r="F40" s="3" t="s">
        <v>82</v>
      </c>
      <c r="G40" s="3"/>
      <c r="H40" s="7">
        <v>7536945.29</v>
      </c>
      <c r="I40" s="751"/>
      <c r="J40" s="7">
        <v>5839368.5499999998</v>
      </c>
      <c r="K40" s="7">
        <v>7792733.7000000002</v>
      </c>
      <c r="L40" s="7">
        <v>7544741.4699999997</v>
      </c>
      <c r="M40" s="8"/>
      <c r="N40" s="7">
        <v>7545142.0700000003</v>
      </c>
      <c r="O40" s="69"/>
      <c r="P40" s="50">
        <v>1.0000530965841035</v>
      </c>
    </row>
    <row r="41" spans="1:16" customFormat="1" ht="16.5" x14ac:dyDescent="0.25">
      <c r="A41" s="437">
        <v>25</v>
      </c>
      <c r="B41" s="465"/>
      <c r="C41" s="465"/>
      <c r="D41" s="514"/>
      <c r="E41" s="224"/>
      <c r="F41" s="3" t="s">
        <v>83</v>
      </c>
      <c r="G41" s="3"/>
      <c r="H41" s="7">
        <v>11180000</v>
      </c>
      <c r="I41" s="751"/>
      <c r="J41" s="7">
        <v>11955999.960000001</v>
      </c>
      <c r="K41" s="7">
        <v>11744000</v>
      </c>
      <c r="L41" s="7">
        <v>11744000.01</v>
      </c>
      <c r="M41" s="8"/>
      <c r="N41" s="7">
        <v>10985000</v>
      </c>
      <c r="O41" s="69"/>
      <c r="P41" s="50">
        <v>0.93537125260952725</v>
      </c>
    </row>
    <row r="42" spans="1:16" customFormat="1" ht="16.5" x14ac:dyDescent="0.25">
      <c r="A42" s="437">
        <v>26</v>
      </c>
      <c r="B42" s="465"/>
      <c r="C42" s="465"/>
      <c r="D42" s="514"/>
      <c r="E42" s="224"/>
      <c r="F42" s="3" t="s">
        <v>84</v>
      </c>
      <c r="G42" s="3"/>
      <c r="H42" s="7">
        <v>2136925.3400000003</v>
      </c>
      <c r="I42" s="751"/>
      <c r="J42" s="7">
        <v>0</v>
      </c>
      <c r="K42" s="7">
        <v>1255513.1400000001</v>
      </c>
      <c r="L42" s="7">
        <v>1852442.8900000001</v>
      </c>
      <c r="M42" s="8"/>
      <c r="N42" s="7">
        <v>2338059.4999999995</v>
      </c>
      <c r="O42" s="69"/>
      <c r="P42" s="50">
        <v>1.2621493016715886</v>
      </c>
    </row>
    <row r="43" spans="1:16" customFormat="1" ht="16.5" x14ac:dyDescent="0.25">
      <c r="A43" s="437">
        <v>27</v>
      </c>
      <c r="B43" s="465"/>
      <c r="C43" s="465"/>
      <c r="D43" s="514"/>
      <c r="E43" s="224"/>
      <c r="F43" s="3" t="s">
        <v>85</v>
      </c>
      <c r="G43" s="3"/>
      <c r="H43" s="7">
        <v>-45095.81</v>
      </c>
      <c r="I43" s="751"/>
      <c r="J43" s="7">
        <v>0</v>
      </c>
      <c r="K43" s="7">
        <v>0</v>
      </c>
      <c r="L43" s="7">
        <v>0</v>
      </c>
      <c r="M43" s="8"/>
      <c r="N43" s="7">
        <v>0</v>
      </c>
      <c r="O43" s="69"/>
      <c r="P43" s="50">
        <v>0</v>
      </c>
    </row>
    <row r="44" spans="1:16" customFormat="1" ht="16.5" x14ac:dyDescent="0.25">
      <c r="A44" s="437">
        <v>28</v>
      </c>
      <c r="B44" s="465"/>
      <c r="C44" s="465"/>
      <c r="D44" s="514"/>
      <c r="E44" s="224"/>
      <c r="F44" s="3" t="s">
        <v>86</v>
      </c>
      <c r="G44" s="3"/>
      <c r="H44" s="7">
        <v>0</v>
      </c>
      <c r="I44" s="751"/>
      <c r="J44" s="7">
        <v>4125000</v>
      </c>
      <c r="K44" s="7">
        <v>0</v>
      </c>
      <c r="L44" s="7">
        <v>0</v>
      </c>
      <c r="M44" s="8"/>
      <c r="N44" s="7">
        <v>0</v>
      </c>
      <c r="O44" s="69"/>
      <c r="P44" s="50">
        <v>0</v>
      </c>
    </row>
    <row r="45" spans="1:16" customFormat="1" ht="16.5" x14ac:dyDescent="0.25">
      <c r="A45" s="437">
        <v>29</v>
      </c>
      <c r="B45" s="465"/>
      <c r="C45" s="465"/>
      <c r="D45" s="514"/>
      <c r="E45" s="224"/>
      <c r="F45" s="3" t="s">
        <v>87</v>
      </c>
      <c r="G45" s="3"/>
      <c r="H45" s="7">
        <v>5081115.7</v>
      </c>
      <c r="I45" s="751"/>
      <c r="J45" s="7">
        <v>0</v>
      </c>
      <c r="K45" s="7">
        <v>7010408.5599999996</v>
      </c>
      <c r="L45" s="7">
        <v>4116707.11</v>
      </c>
      <c r="M45" s="8"/>
      <c r="N45" s="7">
        <v>4719234.67</v>
      </c>
      <c r="O45" s="69"/>
      <c r="P45" s="50">
        <v>1.1463615321421301</v>
      </c>
    </row>
    <row r="46" spans="1:16" customFormat="1" ht="16.5" x14ac:dyDescent="0.25">
      <c r="A46" s="437">
        <v>30</v>
      </c>
      <c r="B46" s="465"/>
      <c r="C46" s="465"/>
      <c r="D46" s="514"/>
      <c r="E46" s="224"/>
      <c r="F46" s="3" t="s">
        <v>88</v>
      </c>
      <c r="G46" s="3"/>
      <c r="H46" s="7">
        <v>2041041.08</v>
      </c>
      <c r="I46" s="751"/>
      <c r="J46" s="7">
        <v>2666200.9300000002</v>
      </c>
      <c r="K46" s="7">
        <v>2526625.0099999998</v>
      </c>
      <c r="L46" s="7">
        <v>2527214.9699999997</v>
      </c>
      <c r="M46" s="8"/>
      <c r="N46" s="7">
        <v>2316571.4400000004</v>
      </c>
      <c r="O46" s="69"/>
      <c r="P46" s="50">
        <v>0.91664993579869491</v>
      </c>
    </row>
    <row r="47" spans="1:16" customFormat="1" ht="16.5" x14ac:dyDescent="0.25">
      <c r="A47" s="437">
        <v>31</v>
      </c>
      <c r="B47" s="465"/>
      <c r="C47" s="465"/>
      <c r="D47" s="514"/>
      <c r="E47" s="224"/>
      <c r="F47" s="3" t="s">
        <v>89</v>
      </c>
      <c r="G47" s="3"/>
      <c r="H47" s="7">
        <v>34226777.549999997</v>
      </c>
      <c r="I47" s="751"/>
      <c r="J47" s="7">
        <v>34869000.030000001</v>
      </c>
      <c r="K47" s="7">
        <v>32896000.02</v>
      </c>
      <c r="L47" s="7">
        <v>31499999.989999998</v>
      </c>
      <c r="M47" s="8"/>
      <c r="N47" s="7">
        <v>30325573.009999998</v>
      </c>
      <c r="O47" s="69"/>
      <c r="P47" s="50">
        <v>0.96271660379768775</v>
      </c>
    </row>
    <row r="48" spans="1:16" customFormat="1" ht="16.5" x14ac:dyDescent="0.25">
      <c r="A48" s="437">
        <v>32</v>
      </c>
      <c r="B48" s="465"/>
      <c r="C48" s="465"/>
      <c r="D48" s="514"/>
      <c r="E48" s="224"/>
      <c r="F48" s="3" t="s">
        <v>90</v>
      </c>
      <c r="G48" s="3"/>
      <c r="H48" s="7">
        <v>6426712.6299999999</v>
      </c>
      <c r="I48" s="751"/>
      <c r="J48" s="7">
        <v>0</v>
      </c>
      <c r="K48" s="7">
        <v>4232629.74</v>
      </c>
      <c r="L48" s="7">
        <v>3609249.39</v>
      </c>
      <c r="M48" s="8"/>
      <c r="N48" s="7">
        <v>4908667.2300000004</v>
      </c>
      <c r="O48" s="69"/>
      <c r="P48" s="50">
        <v>1.3600243983140219</v>
      </c>
    </row>
    <row r="49" spans="1:16" customFormat="1" ht="16.5" x14ac:dyDescent="0.25">
      <c r="A49" s="437">
        <v>33</v>
      </c>
      <c r="B49" s="465"/>
      <c r="C49" s="465"/>
      <c r="D49" s="514"/>
      <c r="E49" s="224"/>
      <c r="F49" s="3" t="s">
        <v>91</v>
      </c>
      <c r="G49" s="3"/>
      <c r="H49" s="7">
        <v>773627.48</v>
      </c>
      <c r="I49" s="751"/>
      <c r="J49" s="7">
        <v>575110.88</v>
      </c>
      <c r="K49" s="7">
        <v>986758.26</v>
      </c>
      <c r="L49" s="7">
        <v>847149.74</v>
      </c>
      <c r="M49" s="8"/>
      <c r="N49" s="7">
        <v>716984.75</v>
      </c>
      <c r="O49" s="69"/>
      <c r="P49" s="50">
        <v>0.84634948952472089</v>
      </c>
    </row>
    <row r="50" spans="1:16" customFormat="1" ht="16.5" hidden="1" x14ac:dyDescent="0.25">
      <c r="A50" s="745"/>
      <c r="B50" s="752"/>
      <c r="C50" s="752"/>
      <c r="D50" s="746"/>
      <c r="E50" s="748"/>
      <c r="F50" s="606" t="s">
        <v>401</v>
      </c>
      <c r="G50" s="606"/>
      <c r="H50" s="7">
        <v>0</v>
      </c>
      <c r="I50" s="751"/>
      <c r="J50" s="7">
        <v>0</v>
      </c>
      <c r="K50" s="7">
        <v>0</v>
      </c>
      <c r="L50" s="7">
        <v>0</v>
      </c>
      <c r="M50" s="8"/>
      <c r="N50" s="7">
        <v>0</v>
      </c>
      <c r="O50" s="69"/>
      <c r="P50" s="70">
        <v>0</v>
      </c>
    </row>
    <row r="51" spans="1:16" customFormat="1" ht="16.5" x14ac:dyDescent="0.25">
      <c r="A51" s="437">
        <v>34</v>
      </c>
      <c r="B51" s="744"/>
      <c r="C51" s="744"/>
      <c r="D51" s="742"/>
      <c r="E51" s="224"/>
      <c r="F51" s="71" t="s">
        <v>75</v>
      </c>
      <c r="G51" s="72"/>
      <c r="H51" s="73">
        <v>125593516.27000001</v>
      </c>
      <c r="I51" s="49"/>
      <c r="J51" s="73">
        <v>123931367.98000002</v>
      </c>
      <c r="K51" s="73">
        <v>139510136.33000001</v>
      </c>
      <c r="L51" s="73">
        <v>130071257.91</v>
      </c>
      <c r="M51" s="67"/>
      <c r="N51" s="73">
        <v>128308594.93000002</v>
      </c>
      <c r="O51" s="41"/>
      <c r="P51" s="68">
        <v>0.98644848209879221</v>
      </c>
    </row>
    <row r="52" spans="1:16" customFormat="1" ht="16.5" x14ac:dyDescent="0.25">
      <c r="A52" s="437"/>
      <c r="B52" s="514"/>
      <c r="C52" s="514"/>
      <c r="D52" s="470"/>
      <c r="E52" s="224" t="s">
        <v>55</v>
      </c>
      <c r="F52" s="3"/>
      <c r="G52" s="37"/>
      <c r="H52" s="15"/>
      <c r="I52" s="49"/>
      <c r="J52" s="15"/>
      <c r="K52" s="15"/>
      <c r="L52" s="15"/>
      <c r="M52" s="16"/>
      <c r="N52" s="15"/>
      <c r="O52" s="41"/>
      <c r="P52" s="50"/>
    </row>
    <row r="53" spans="1:16" customFormat="1" ht="15.75" customHeight="1" x14ac:dyDescent="0.25">
      <c r="A53" s="437">
        <v>35</v>
      </c>
      <c r="B53" s="461"/>
      <c r="C53" s="461"/>
      <c r="D53" s="514"/>
      <c r="E53" s="224"/>
      <c r="F53" s="3" t="s">
        <v>92</v>
      </c>
      <c r="G53" s="3"/>
      <c r="H53" s="7">
        <v>1837327.08</v>
      </c>
      <c r="I53" s="751"/>
      <c r="J53" s="7">
        <v>0</v>
      </c>
      <c r="K53" s="7">
        <v>10462113.98</v>
      </c>
      <c r="L53" s="7">
        <v>4553918.91</v>
      </c>
      <c r="M53" s="8"/>
      <c r="N53" s="7">
        <v>4307949.6100000003</v>
      </c>
      <c r="O53" s="69"/>
      <c r="P53" s="50">
        <v>0.94598733423648074</v>
      </c>
    </row>
    <row r="54" spans="1:16" customFormat="1" ht="15.75" customHeight="1" x14ac:dyDescent="0.25">
      <c r="A54" s="437">
        <v>36</v>
      </c>
      <c r="B54" s="465"/>
      <c r="C54" s="465"/>
      <c r="D54" s="514"/>
      <c r="E54" s="224"/>
      <c r="F54" s="3" t="s">
        <v>93</v>
      </c>
      <c r="G54" s="3"/>
      <c r="H54" s="7">
        <v>63929157.07</v>
      </c>
      <c r="I54" s="751"/>
      <c r="J54" s="7">
        <v>66999999.969999999</v>
      </c>
      <c r="K54" s="7">
        <v>74629297.010000005</v>
      </c>
      <c r="L54" s="7">
        <v>67629297</v>
      </c>
      <c r="M54" s="8"/>
      <c r="N54" s="7">
        <v>68293356.859999999</v>
      </c>
      <c r="O54" s="69"/>
      <c r="P54" s="50">
        <v>1.0098191152275322</v>
      </c>
    </row>
    <row r="55" spans="1:16" customFormat="1" ht="16.5" x14ac:dyDescent="0.25">
      <c r="A55" s="437">
        <v>37</v>
      </c>
      <c r="B55" s="514"/>
      <c r="C55" s="514"/>
      <c r="D55" s="742"/>
      <c r="E55" s="224"/>
      <c r="F55" s="3" t="s">
        <v>94</v>
      </c>
      <c r="G55" s="74"/>
      <c r="H55" s="15">
        <v>965728.1</v>
      </c>
      <c r="I55" s="49"/>
      <c r="J55" s="15">
        <v>0</v>
      </c>
      <c r="K55" s="15">
        <v>1204010.0900000001</v>
      </c>
      <c r="L55" s="15">
        <v>1180304.3700000001</v>
      </c>
      <c r="M55" s="16"/>
      <c r="N55" s="15">
        <v>1224490.32</v>
      </c>
      <c r="O55" s="41"/>
      <c r="P55" s="50">
        <v>1.0374360640552402</v>
      </c>
    </row>
    <row r="56" spans="1:16" customFormat="1" ht="16.5" x14ac:dyDescent="0.25">
      <c r="A56" s="437">
        <v>38</v>
      </c>
      <c r="B56" s="514"/>
      <c r="C56" s="514"/>
      <c r="D56" s="742"/>
      <c r="E56" s="224"/>
      <c r="F56" s="3" t="s">
        <v>95</v>
      </c>
      <c r="G56" s="74"/>
      <c r="H56" s="15">
        <v>2514784.87</v>
      </c>
      <c r="I56" s="49"/>
      <c r="J56" s="15">
        <v>3968170.83</v>
      </c>
      <c r="K56" s="15">
        <v>3237226.19</v>
      </c>
      <c r="L56" s="15">
        <v>515891.23000000004</v>
      </c>
      <c r="M56" s="16"/>
      <c r="N56" s="15">
        <v>-5314.4000000000005</v>
      </c>
      <c r="O56" s="41"/>
      <c r="P56" s="50">
        <v>-1.0103013962846394</v>
      </c>
    </row>
    <row r="57" spans="1:16" customFormat="1" ht="16.5" hidden="1" x14ac:dyDescent="0.25">
      <c r="A57" s="745"/>
      <c r="B57" s="752"/>
      <c r="C57" s="752"/>
      <c r="D57" s="746"/>
      <c r="E57" s="748"/>
      <c r="F57" s="606" t="s">
        <v>402</v>
      </c>
      <c r="G57" s="606"/>
      <c r="H57" s="7">
        <v>0</v>
      </c>
      <c r="I57" s="751"/>
      <c r="J57" s="7">
        <v>0</v>
      </c>
      <c r="K57" s="7">
        <v>0</v>
      </c>
      <c r="L57" s="7">
        <v>0</v>
      </c>
      <c r="M57" s="8"/>
      <c r="N57" s="7">
        <v>0</v>
      </c>
      <c r="O57" s="69"/>
      <c r="P57" s="50">
        <v>0</v>
      </c>
    </row>
    <row r="58" spans="1:16" customFormat="1" ht="16.5" x14ac:dyDescent="0.25">
      <c r="A58" s="437">
        <v>39</v>
      </c>
      <c r="B58" s="465"/>
      <c r="C58" s="465"/>
      <c r="D58" s="514"/>
      <c r="E58" s="224"/>
      <c r="F58" s="3" t="s">
        <v>87</v>
      </c>
      <c r="G58" s="3"/>
      <c r="H58" s="7">
        <v>14649010.73</v>
      </c>
      <c r="I58" s="751"/>
      <c r="J58" s="7">
        <v>0</v>
      </c>
      <c r="K58" s="7">
        <v>6024288.2699999996</v>
      </c>
      <c r="L58" s="7">
        <v>11352574.43</v>
      </c>
      <c r="M58" s="8"/>
      <c r="N58" s="7">
        <v>12199072.020000001</v>
      </c>
      <c r="O58" s="69"/>
      <c r="P58" s="50">
        <v>1.0745643726204579</v>
      </c>
    </row>
    <row r="59" spans="1:16" customFormat="1" ht="15" customHeight="1" x14ac:dyDescent="0.25">
      <c r="A59" s="437">
        <v>40</v>
      </c>
      <c r="B59" s="465"/>
      <c r="C59" s="465"/>
      <c r="D59" s="514"/>
      <c r="E59" s="224"/>
      <c r="F59" s="753" t="s">
        <v>96</v>
      </c>
      <c r="G59" s="438"/>
      <c r="H59" s="7">
        <v>0</v>
      </c>
      <c r="I59" s="75"/>
      <c r="J59" s="7">
        <v>23954174.920000002</v>
      </c>
      <c r="K59" s="7">
        <v>0</v>
      </c>
      <c r="L59" s="7">
        <v>65644.87</v>
      </c>
      <c r="M59" s="8"/>
      <c r="N59" s="7">
        <v>0</v>
      </c>
      <c r="O59" s="69"/>
      <c r="P59" s="50">
        <v>0</v>
      </c>
    </row>
    <row r="60" spans="1:16" customFormat="1" ht="16.5" x14ac:dyDescent="0.25">
      <c r="A60" s="437">
        <v>41</v>
      </c>
      <c r="B60" s="465"/>
      <c r="C60" s="465"/>
      <c r="D60" s="514"/>
      <c r="E60" s="224"/>
      <c r="F60" s="3" t="s">
        <v>97</v>
      </c>
      <c r="G60" s="3"/>
      <c r="H60" s="7">
        <v>7242656.7899999991</v>
      </c>
      <c r="I60" s="751"/>
      <c r="J60" s="7">
        <v>0</v>
      </c>
      <c r="K60" s="7">
        <v>9836466.0399999991</v>
      </c>
      <c r="L60" s="7">
        <v>7635943.7400000002</v>
      </c>
      <c r="M60" s="8"/>
      <c r="N60" s="7">
        <v>7983612.5499999998</v>
      </c>
      <c r="O60" s="69"/>
      <c r="P60" s="50">
        <v>1.045530562015377</v>
      </c>
    </row>
    <row r="61" spans="1:16" customFormat="1" ht="15" customHeight="1" x14ac:dyDescent="0.25">
      <c r="A61" s="437">
        <v>42</v>
      </c>
      <c r="B61" s="514"/>
      <c r="C61" s="514"/>
      <c r="D61" s="742"/>
      <c r="E61" s="224"/>
      <c r="F61" s="3" t="s">
        <v>98</v>
      </c>
      <c r="G61" s="74"/>
      <c r="H61" s="15">
        <v>0</v>
      </c>
      <c r="I61" s="49"/>
      <c r="J61" s="15">
        <v>12967465.68</v>
      </c>
      <c r="K61" s="15">
        <v>3708929.59</v>
      </c>
      <c r="L61" s="15">
        <v>2008763.88</v>
      </c>
      <c r="M61" s="16"/>
      <c r="N61" s="15">
        <v>0</v>
      </c>
      <c r="O61" s="41"/>
      <c r="P61" s="50">
        <v>0</v>
      </c>
    </row>
    <row r="62" spans="1:16" customFormat="1" ht="16.5" x14ac:dyDescent="0.25">
      <c r="A62" s="437">
        <v>43</v>
      </c>
      <c r="B62" s="744"/>
      <c r="C62" s="744"/>
      <c r="D62" s="742"/>
      <c r="E62" s="224"/>
      <c r="F62" s="71" t="s">
        <v>75</v>
      </c>
      <c r="G62" s="76"/>
      <c r="H62" s="73">
        <v>91138664.640000015</v>
      </c>
      <c r="I62" s="49"/>
      <c r="J62" s="73">
        <v>107889811.40000001</v>
      </c>
      <c r="K62" s="73">
        <v>109102331.17000002</v>
      </c>
      <c r="L62" s="73">
        <v>94942338.429999992</v>
      </c>
      <c r="M62" s="67"/>
      <c r="N62" s="73">
        <v>94003166.959999979</v>
      </c>
      <c r="O62" s="41"/>
      <c r="P62" s="68">
        <v>0.99010798042758918</v>
      </c>
    </row>
    <row r="63" spans="1:16" customFormat="1" ht="16.5" x14ac:dyDescent="0.25">
      <c r="A63" s="437"/>
      <c r="B63" s="514"/>
      <c r="C63" s="514"/>
      <c r="D63" s="470"/>
      <c r="E63" s="224" t="s">
        <v>99</v>
      </c>
      <c r="F63" s="3"/>
      <c r="G63" s="37"/>
      <c r="H63" s="15"/>
      <c r="I63" s="49"/>
      <c r="J63" s="15"/>
      <c r="K63" s="15"/>
      <c r="L63" s="15"/>
      <c r="M63" s="16"/>
      <c r="N63" s="15"/>
      <c r="O63" s="41"/>
      <c r="P63" s="50"/>
    </row>
    <row r="64" spans="1:16" customFormat="1" ht="15.75" x14ac:dyDescent="0.25">
      <c r="A64" s="437">
        <v>44</v>
      </c>
      <c r="B64" s="465"/>
      <c r="C64" s="465"/>
      <c r="D64" s="514"/>
      <c r="E64" s="367"/>
      <c r="F64" s="3" t="s">
        <v>198</v>
      </c>
      <c r="G64" s="3"/>
      <c r="H64" s="7">
        <v>50523561.310000002</v>
      </c>
      <c r="I64" s="751"/>
      <c r="J64" s="7">
        <v>46793787.240000002</v>
      </c>
      <c r="K64" s="7">
        <v>49432790.729999997</v>
      </c>
      <c r="L64" s="7">
        <v>54057443.700000003</v>
      </c>
      <c r="M64" s="8"/>
      <c r="N64" s="7">
        <v>53511737.32</v>
      </c>
      <c r="O64" s="69"/>
      <c r="P64" s="50">
        <v>0.98990506500772613</v>
      </c>
    </row>
    <row r="65" spans="1:16" customFormat="1" ht="15.75" x14ac:dyDescent="0.25">
      <c r="A65" s="437">
        <v>45</v>
      </c>
      <c r="B65" s="461"/>
      <c r="C65" s="461"/>
      <c r="D65" s="514"/>
      <c r="E65" s="367"/>
      <c r="F65" s="3" t="s">
        <v>378</v>
      </c>
      <c r="G65" s="3"/>
      <c r="H65" s="7">
        <v>11601029.779999999</v>
      </c>
      <c r="I65" s="751"/>
      <c r="J65" s="7">
        <v>10850217.279999999</v>
      </c>
      <c r="K65" s="7">
        <v>10577796.32</v>
      </c>
      <c r="L65" s="7">
        <v>12359163.01</v>
      </c>
      <c r="M65" s="8"/>
      <c r="N65" s="7">
        <v>12327351.810000001</v>
      </c>
      <c r="O65" s="69"/>
      <c r="P65" s="50">
        <v>0.99742610401899701</v>
      </c>
    </row>
    <row r="66" spans="1:16" customFormat="1" ht="15.75" x14ac:dyDescent="0.25">
      <c r="A66" s="437">
        <v>46</v>
      </c>
      <c r="B66" s="465"/>
      <c r="C66" s="465"/>
      <c r="D66" s="514"/>
      <c r="E66" s="367"/>
      <c r="F66" s="3" t="s">
        <v>100</v>
      </c>
      <c r="G66" s="3"/>
      <c r="H66" s="7">
        <v>13495789.26</v>
      </c>
      <c r="I66" s="751"/>
      <c r="J66" s="7">
        <v>20830898.02</v>
      </c>
      <c r="K66" s="7">
        <v>17869872.460000001</v>
      </c>
      <c r="L66" s="7">
        <v>15839548</v>
      </c>
      <c r="M66" s="8"/>
      <c r="N66" s="7">
        <v>15735858.83</v>
      </c>
      <c r="O66" s="69"/>
      <c r="P66" s="50">
        <v>0.99345377974169469</v>
      </c>
    </row>
    <row r="67" spans="1:16" customFormat="1" ht="15.75" x14ac:dyDescent="0.25">
      <c r="A67" s="437">
        <v>47</v>
      </c>
      <c r="B67" s="744"/>
      <c r="C67" s="744"/>
      <c r="D67" s="742"/>
      <c r="E67" s="742"/>
      <c r="F67" s="71" t="s">
        <v>75</v>
      </c>
      <c r="G67" s="76"/>
      <c r="H67" s="73">
        <v>75620380.350000009</v>
      </c>
      <c r="I67" s="49"/>
      <c r="J67" s="73">
        <v>78474902.540000007</v>
      </c>
      <c r="K67" s="73">
        <v>77880459.50999999</v>
      </c>
      <c r="L67" s="73">
        <v>82256154.710000008</v>
      </c>
      <c r="M67" s="67"/>
      <c r="N67" s="73">
        <v>81574947.960000008</v>
      </c>
      <c r="O67" s="41"/>
      <c r="P67" s="68">
        <v>0.99171847076487296</v>
      </c>
    </row>
    <row r="68" spans="1:16" customFormat="1" ht="6" customHeight="1" x14ac:dyDescent="0.25">
      <c r="A68" s="437"/>
      <c r="B68" s="465"/>
      <c r="C68" s="465"/>
      <c r="D68" s="514"/>
      <c r="E68" s="742"/>
      <c r="F68" s="470"/>
      <c r="G68" s="3"/>
      <c r="H68" s="7"/>
      <c r="I68" s="77"/>
      <c r="J68" s="7"/>
      <c r="K68" s="7"/>
      <c r="L68" s="7"/>
      <c r="M68" s="8"/>
      <c r="N68" s="7"/>
      <c r="O68" s="69"/>
      <c r="P68" s="70"/>
    </row>
    <row r="69" spans="1:16" s="756" customFormat="1" ht="17.25" customHeight="1" x14ac:dyDescent="0.25">
      <c r="A69" s="734">
        <v>48</v>
      </c>
      <c r="B69" s="754"/>
      <c r="C69" s="10" t="s">
        <v>27</v>
      </c>
      <c r="D69" s="428"/>
      <c r="E69" s="428"/>
      <c r="F69" s="755"/>
      <c r="G69" s="78"/>
      <c r="H69" s="79">
        <v>0</v>
      </c>
      <c r="I69" s="77"/>
      <c r="J69" s="79">
        <v>0</v>
      </c>
      <c r="K69" s="79">
        <v>0</v>
      </c>
      <c r="L69" s="79">
        <v>0</v>
      </c>
      <c r="M69" s="80"/>
      <c r="N69" s="79">
        <v>0</v>
      </c>
      <c r="O69" s="81"/>
      <c r="P69" s="82">
        <v>0</v>
      </c>
    </row>
    <row r="70" spans="1:16" s="756" customFormat="1" ht="17.25" customHeight="1" x14ac:dyDescent="0.25">
      <c r="A70" s="734">
        <v>49</v>
      </c>
      <c r="B70" s="754"/>
      <c r="C70" s="10" t="s">
        <v>423</v>
      </c>
      <c r="D70" s="428"/>
      <c r="E70" s="428"/>
      <c r="F70" s="755"/>
      <c r="G70" s="78"/>
      <c r="H70" s="79">
        <v>0</v>
      </c>
      <c r="I70" s="77"/>
      <c r="J70" s="79">
        <v>0</v>
      </c>
      <c r="K70" s="79">
        <v>0</v>
      </c>
      <c r="L70" s="79">
        <v>66400</v>
      </c>
      <c r="M70" s="80"/>
      <c r="N70" s="79">
        <v>0</v>
      </c>
      <c r="O70" s="81"/>
      <c r="P70" s="82">
        <v>0</v>
      </c>
    </row>
    <row r="71" spans="1:16" s="738" customFormat="1" ht="6" customHeight="1" x14ac:dyDescent="0.25">
      <c r="A71" s="734"/>
      <c r="B71" s="754"/>
      <c r="C71" s="757"/>
      <c r="D71" s="428"/>
      <c r="E71" s="428"/>
      <c r="F71" s="5"/>
      <c r="G71" s="5"/>
      <c r="H71" s="79"/>
      <c r="I71" s="77"/>
      <c r="J71" s="79"/>
      <c r="K71" s="79"/>
      <c r="L71" s="79"/>
      <c r="M71" s="80"/>
      <c r="N71" s="79"/>
      <c r="O71" s="81"/>
      <c r="P71" s="82"/>
    </row>
    <row r="72" spans="1:16" s="738" customFormat="1" ht="18.75" thickBot="1" x14ac:dyDescent="0.3">
      <c r="A72" s="734">
        <v>50</v>
      </c>
      <c r="C72" s="675" t="s">
        <v>101</v>
      </c>
      <c r="D72" s="458"/>
      <c r="E72" s="458"/>
      <c r="F72" s="458"/>
      <c r="G72" s="758"/>
      <c r="H72" s="759">
        <v>1210422424.8399999</v>
      </c>
      <c r="I72" s="760"/>
      <c r="J72" s="759">
        <v>1327476354.8900001</v>
      </c>
      <c r="K72" s="759">
        <v>1352210455.4200001</v>
      </c>
      <c r="L72" s="759">
        <v>1309476659.9900002</v>
      </c>
      <c r="M72" s="761"/>
      <c r="N72" s="759">
        <v>1280657551.9799993</v>
      </c>
      <c r="O72" s="762"/>
      <c r="P72" s="763">
        <v>0.977991888751785</v>
      </c>
    </row>
    <row r="73" spans="1:16" customFormat="1" ht="6" customHeight="1" thickTop="1" x14ac:dyDescent="0.25">
      <c r="A73" s="437"/>
      <c r="B73" s="514"/>
      <c r="C73" s="514"/>
      <c r="D73" s="742"/>
      <c r="E73" s="742"/>
      <c r="F73" s="5"/>
      <c r="G73" s="74"/>
      <c r="H73" s="15"/>
      <c r="I73" s="49"/>
      <c r="J73" s="15"/>
      <c r="K73" s="15"/>
      <c r="L73" s="15"/>
      <c r="M73" s="16"/>
      <c r="N73" s="15"/>
      <c r="O73" s="41"/>
      <c r="P73" s="50"/>
    </row>
    <row r="74" spans="1:16" customFormat="1" ht="18" x14ac:dyDescent="0.25">
      <c r="A74" s="437"/>
      <c r="B74" s="451" t="s">
        <v>56</v>
      </c>
      <c r="C74" s="451"/>
      <c r="D74" s="514"/>
      <c r="E74" s="511"/>
      <c r="F74" s="454"/>
      <c r="G74" s="741"/>
      <c r="H74" s="15"/>
      <c r="I74" s="49"/>
      <c r="J74" s="15"/>
      <c r="K74" s="15"/>
      <c r="L74" s="15"/>
      <c r="M74" s="16"/>
      <c r="N74" s="15"/>
      <c r="O74" s="41"/>
      <c r="P74" s="50"/>
    </row>
    <row r="75" spans="1:16" customFormat="1" ht="18" x14ac:dyDescent="0.25">
      <c r="A75" s="437"/>
      <c r="B75" s="514"/>
      <c r="C75" s="514"/>
      <c r="D75" s="62" t="s">
        <v>28</v>
      </c>
      <c r="E75" s="514"/>
      <c r="F75" s="438"/>
      <c r="G75" s="4"/>
      <c r="H75" s="15"/>
      <c r="I75" s="49"/>
      <c r="J75" s="15"/>
      <c r="K75" s="15"/>
      <c r="L75" s="15"/>
      <c r="M75" s="16"/>
      <c r="N75" s="15"/>
      <c r="O75" s="41"/>
      <c r="P75" s="50"/>
    </row>
    <row r="76" spans="1:16" customFormat="1" ht="16.5" x14ac:dyDescent="0.25">
      <c r="A76" s="437"/>
      <c r="B76" s="514"/>
      <c r="C76" s="514"/>
      <c r="D76" s="742"/>
      <c r="E76" s="224" t="s">
        <v>23</v>
      </c>
      <c r="F76" s="743"/>
      <c r="G76" s="4"/>
      <c r="H76" s="15"/>
      <c r="I76" s="49"/>
      <c r="J76" s="15"/>
      <c r="K76" s="15"/>
      <c r="L76" s="15"/>
      <c r="M76" s="16"/>
      <c r="N76" s="15"/>
      <c r="O76" s="41"/>
      <c r="P76" s="50"/>
    </row>
    <row r="77" spans="1:16" s="507" customFormat="1" ht="16.5" x14ac:dyDescent="0.25">
      <c r="A77" s="437">
        <v>51</v>
      </c>
      <c r="B77" s="764"/>
      <c r="C77" s="764"/>
      <c r="D77" s="470"/>
      <c r="E77" s="224"/>
      <c r="F77" s="3" t="s">
        <v>102</v>
      </c>
      <c r="G77" s="37"/>
      <c r="H77" s="15">
        <v>5251188.93</v>
      </c>
      <c r="I77" s="49"/>
      <c r="J77" s="15">
        <v>5300000.05</v>
      </c>
      <c r="K77" s="15">
        <v>5300000</v>
      </c>
      <c r="L77" s="15">
        <v>5374156.9299999997</v>
      </c>
      <c r="M77" s="16"/>
      <c r="N77" s="15">
        <v>5376041.0300000003</v>
      </c>
      <c r="O77" s="41"/>
      <c r="P77" s="50">
        <v>1.0003505852219319</v>
      </c>
    </row>
    <row r="78" spans="1:16" s="507" customFormat="1" ht="16.5" x14ac:dyDescent="0.25">
      <c r="A78" s="437">
        <v>52</v>
      </c>
      <c r="B78" s="764"/>
      <c r="C78" s="764"/>
      <c r="D78" s="470"/>
      <c r="E78" s="224"/>
      <c r="F78" s="3" t="s">
        <v>103</v>
      </c>
      <c r="G78" s="37"/>
      <c r="H78" s="7">
        <v>1298680</v>
      </c>
      <c r="I78" s="49"/>
      <c r="J78" s="7">
        <v>1370000.02</v>
      </c>
      <c r="K78" s="7">
        <v>1369999.99</v>
      </c>
      <c r="L78" s="7">
        <v>1370000</v>
      </c>
      <c r="M78" s="16"/>
      <c r="N78" s="7">
        <v>1307705</v>
      </c>
      <c r="O78" s="41"/>
      <c r="P78" s="50">
        <v>0.95452919708029194</v>
      </c>
    </row>
    <row r="79" spans="1:16" s="507" customFormat="1" ht="16.5" x14ac:dyDescent="0.25">
      <c r="A79" s="437">
        <v>53</v>
      </c>
      <c r="B79" s="764"/>
      <c r="C79" s="764"/>
      <c r="D79" s="470"/>
      <c r="E79" s="224"/>
      <c r="F79" s="3" t="s">
        <v>104</v>
      </c>
      <c r="G79" s="37"/>
      <c r="H79" s="7">
        <v>17585784.039999999</v>
      </c>
      <c r="I79" s="49"/>
      <c r="J79" s="7">
        <v>22997000.050000001</v>
      </c>
      <c r="K79" s="7">
        <v>22996999.989999998</v>
      </c>
      <c r="L79" s="7">
        <v>19434408.010000002</v>
      </c>
      <c r="M79" s="16"/>
      <c r="N79" s="7">
        <v>19434408.039999999</v>
      </c>
      <c r="O79" s="41"/>
      <c r="P79" s="50">
        <v>1.0000000015436539</v>
      </c>
    </row>
    <row r="80" spans="1:16" s="507" customFormat="1" ht="16.5" x14ac:dyDescent="0.25">
      <c r="A80" s="437">
        <v>54</v>
      </c>
      <c r="B80" s="764"/>
      <c r="C80" s="764"/>
      <c r="D80" s="470"/>
      <c r="E80" s="224"/>
      <c r="F80" s="3" t="s">
        <v>105</v>
      </c>
      <c r="G80" s="37"/>
      <c r="H80" s="7">
        <v>4759491.08</v>
      </c>
      <c r="I80" s="49"/>
      <c r="J80" s="7">
        <v>5948000.0499999998</v>
      </c>
      <c r="K80" s="7">
        <v>5948000.0099999998</v>
      </c>
      <c r="L80" s="7">
        <v>5947999.9900000002</v>
      </c>
      <c r="M80" s="16"/>
      <c r="N80" s="7">
        <v>6206502.2699999996</v>
      </c>
      <c r="O80" s="41"/>
      <c r="P80" s="50">
        <v>1.0434603699452931</v>
      </c>
    </row>
    <row r="81" spans="1:16" s="507" customFormat="1" ht="16.5" hidden="1" x14ac:dyDescent="0.25">
      <c r="A81" s="745"/>
      <c r="B81" s="765"/>
      <c r="C81" s="765"/>
      <c r="D81" s="766"/>
      <c r="E81" s="748"/>
      <c r="F81" s="606" t="s">
        <v>403</v>
      </c>
      <c r="G81" s="607"/>
      <c r="H81" s="15">
        <v>0</v>
      </c>
      <c r="I81" s="49"/>
      <c r="J81" s="15">
        <v>0</v>
      </c>
      <c r="K81" s="15">
        <v>0</v>
      </c>
      <c r="L81" s="15">
        <v>0</v>
      </c>
      <c r="M81" s="16"/>
      <c r="N81" s="15">
        <v>0</v>
      </c>
      <c r="O81" s="41"/>
      <c r="P81" s="50">
        <v>0</v>
      </c>
    </row>
    <row r="82" spans="1:16" customFormat="1" ht="16.5" x14ac:dyDescent="0.25">
      <c r="A82" s="437">
        <v>55</v>
      </c>
      <c r="B82" s="744"/>
      <c r="C82" s="744"/>
      <c r="D82" s="470"/>
      <c r="E82" s="224"/>
      <c r="F82" s="3" t="s">
        <v>424</v>
      </c>
      <c r="G82" s="37"/>
      <c r="H82" s="7">
        <v>0</v>
      </c>
      <c r="I82" s="49"/>
      <c r="J82" s="7">
        <v>0</v>
      </c>
      <c r="K82" s="7">
        <v>0</v>
      </c>
      <c r="L82" s="7">
        <v>5078000.01</v>
      </c>
      <c r="M82" s="16"/>
      <c r="N82" s="7">
        <v>5500000.04</v>
      </c>
      <c r="O82" s="41"/>
      <c r="P82" s="50">
        <v>1.0831035898324073</v>
      </c>
    </row>
    <row r="83" spans="1:16" customFormat="1" ht="16.5" x14ac:dyDescent="0.25">
      <c r="A83" s="437">
        <v>56</v>
      </c>
      <c r="B83" s="744"/>
      <c r="C83" s="744"/>
      <c r="D83" s="470"/>
      <c r="E83" s="224"/>
      <c r="F83" s="3" t="s">
        <v>106</v>
      </c>
      <c r="G83" s="37"/>
      <c r="H83" s="7">
        <v>714977.66</v>
      </c>
      <c r="I83" s="49"/>
      <c r="J83" s="7">
        <v>1199999.96</v>
      </c>
      <c r="K83" s="7">
        <v>1199999.96</v>
      </c>
      <c r="L83" s="7">
        <v>688500</v>
      </c>
      <c r="M83" s="16"/>
      <c r="N83" s="7">
        <v>416824</v>
      </c>
      <c r="O83" s="41"/>
      <c r="P83" s="50">
        <v>0.60540885984023241</v>
      </c>
    </row>
    <row r="84" spans="1:16" customFormat="1" ht="16.5" hidden="1" x14ac:dyDescent="0.25">
      <c r="A84" s="745"/>
      <c r="B84" s="765"/>
      <c r="C84" s="765"/>
      <c r="D84" s="766"/>
      <c r="E84" s="748"/>
      <c r="F84" s="606" t="s">
        <v>404</v>
      </c>
      <c r="G84" s="607"/>
      <c r="H84" s="7">
        <v>0</v>
      </c>
      <c r="I84" s="49"/>
      <c r="J84" s="7">
        <v>0</v>
      </c>
      <c r="K84" s="7">
        <v>0</v>
      </c>
      <c r="L84" s="7">
        <v>0</v>
      </c>
      <c r="M84" s="16"/>
      <c r="N84" s="7">
        <v>0</v>
      </c>
      <c r="O84" s="41"/>
      <c r="P84" s="50">
        <v>0</v>
      </c>
    </row>
    <row r="85" spans="1:16" customFormat="1" ht="16.5" x14ac:dyDescent="0.25">
      <c r="A85" s="437">
        <v>57</v>
      </c>
      <c r="B85" s="744"/>
      <c r="C85" s="744"/>
      <c r="D85" s="470"/>
      <c r="E85" s="224"/>
      <c r="F85" s="83" t="s">
        <v>107</v>
      </c>
      <c r="G85" s="84"/>
      <c r="H85" s="15">
        <v>1144249.95</v>
      </c>
      <c r="I85" s="49"/>
      <c r="J85" s="15">
        <v>330999.95</v>
      </c>
      <c r="K85" s="15">
        <v>1081000</v>
      </c>
      <c r="L85" s="15">
        <v>1138500.01</v>
      </c>
      <c r="M85" s="16"/>
      <c r="N85" s="15">
        <v>1051249.92</v>
      </c>
      <c r="O85" s="41"/>
      <c r="P85" s="50">
        <v>0.92336399715973649</v>
      </c>
    </row>
    <row r="86" spans="1:16" customFormat="1" ht="16.5" x14ac:dyDescent="0.25">
      <c r="A86" s="437">
        <v>58</v>
      </c>
      <c r="B86" s="744"/>
      <c r="C86" s="744"/>
      <c r="D86" s="742"/>
      <c r="E86" s="224"/>
      <c r="F86" s="71" t="s">
        <v>75</v>
      </c>
      <c r="G86" s="72"/>
      <c r="H86" s="73">
        <v>30754371.659999996</v>
      </c>
      <c r="I86" s="49"/>
      <c r="J86" s="73">
        <v>37146000.080000006</v>
      </c>
      <c r="K86" s="73">
        <v>37895999.949999996</v>
      </c>
      <c r="L86" s="73">
        <v>39031564.949999996</v>
      </c>
      <c r="M86" s="16"/>
      <c r="N86" s="73">
        <v>39292730.300000004</v>
      </c>
      <c r="O86" s="41"/>
      <c r="P86" s="68">
        <v>1.0066911319168106</v>
      </c>
    </row>
    <row r="87" spans="1:16" customFormat="1" ht="16.5" x14ac:dyDescent="0.25">
      <c r="A87" s="437"/>
      <c r="B87" s="514"/>
      <c r="C87" s="514"/>
      <c r="D87" s="514"/>
      <c r="E87" s="224" t="s">
        <v>24</v>
      </c>
      <c r="F87" s="753"/>
      <c r="G87" s="4"/>
      <c r="H87" s="15"/>
      <c r="I87" s="49"/>
      <c r="J87" s="15"/>
      <c r="K87" s="15"/>
      <c r="L87" s="15"/>
      <c r="M87" s="16"/>
      <c r="N87" s="15"/>
      <c r="O87" s="41"/>
      <c r="P87" s="50"/>
    </row>
    <row r="88" spans="1:16" customFormat="1" ht="16.5" x14ac:dyDescent="0.25">
      <c r="A88" s="437">
        <v>59</v>
      </c>
      <c r="B88" s="514"/>
      <c r="C88" s="514"/>
      <c r="D88" s="470"/>
      <c r="E88" s="224"/>
      <c r="F88" s="3" t="s">
        <v>108</v>
      </c>
      <c r="G88" s="37"/>
      <c r="H88" s="15">
        <v>67419473.879999995</v>
      </c>
      <c r="I88" s="49"/>
      <c r="J88" s="15">
        <v>96199999.939999998</v>
      </c>
      <c r="K88" s="15">
        <v>84000000</v>
      </c>
      <c r="L88" s="15">
        <v>76999999.969999999</v>
      </c>
      <c r="M88" s="16"/>
      <c r="N88" s="15">
        <v>66193988.479999997</v>
      </c>
      <c r="O88" s="41"/>
      <c r="P88" s="50">
        <v>0.85966218838688135</v>
      </c>
    </row>
    <row r="89" spans="1:16" customFormat="1" ht="16.5" x14ac:dyDescent="0.25">
      <c r="A89" s="437">
        <v>60</v>
      </c>
      <c r="B89" s="514"/>
      <c r="C89" s="514"/>
      <c r="D89" s="470"/>
      <c r="E89" s="224"/>
      <c r="F89" s="3" t="s">
        <v>109</v>
      </c>
      <c r="G89" s="37"/>
      <c r="H89" s="15">
        <v>2562420.4500000002</v>
      </c>
      <c r="I89" s="49"/>
      <c r="J89" s="15">
        <v>2384000.04</v>
      </c>
      <c r="K89" s="15">
        <v>2384000.0099999998</v>
      </c>
      <c r="L89" s="15">
        <v>2384000</v>
      </c>
      <c r="M89" s="16"/>
      <c r="N89" s="15">
        <v>2464251.9</v>
      </c>
      <c r="O89" s="41"/>
      <c r="P89" s="50">
        <v>1.0336627097315436</v>
      </c>
    </row>
    <row r="90" spans="1:16" customFormat="1" ht="16.5" x14ac:dyDescent="0.25">
      <c r="A90" s="437">
        <v>61</v>
      </c>
      <c r="B90" s="514"/>
      <c r="C90" s="514"/>
      <c r="D90" s="470"/>
      <c r="E90" s="224"/>
      <c r="F90" s="3" t="s">
        <v>110</v>
      </c>
      <c r="G90" s="37"/>
      <c r="H90" s="15">
        <v>735830.69000000006</v>
      </c>
      <c r="I90" s="49"/>
      <c r="J90" s="15">
        <v>632000.02</v>
      </c>
      <c r="K90" s="15">
        <v>723000</v>
      </c>
      <c r="L90" s="15">
        <v>766464.1</v>
      </c>
      <c r="M90" s="16"/>
      <c r="N90" s="15">
        <v>760821.08</v>
      </c>
      <c r="O90" s="41"/>
      <c r="P90" s="50">
        <v>0.9926375938546893</v>
      </c>
    </row>
    <row r="91" spans="1:16" customFormat="1" ht="15.75" customHeight="1" x14ac:dyDescent="0.25">
      <c r="A91" s="437">
        <v>62</v>
      </c>
      <c r="B91" s="465"/>
      <c r="C91" s="465"/>
      <c r="D91" s="514"/>
      <c r="E91" s="224"/>
      <c r="F91" s="3" t="s">
        <v>111</v>
      </c>
      <c r="G91" s="3"/>
      <c r="H91" s="7">
        <v>2710855.3</v>
      </c>
      <c r="I91" s="751"/>
      <c r="J91" s="7">
        <v>3099999.98</v>
      </c>
      <c r="K91" s="7">
        <v>3099999.98</v>
      </c>
      <c r="L91" s="7">
        <v>2984000</v>
      </c>
      <c r="M91" s="8"/>
      <c r="N91" s="7">
        <v>2964666.67</v>
      </c>
      <c r="O91" s="69"/>
      <c r="P91" s="50">
        <v>0.9935210020107238</v>
      </c>
    </row>
    <row r="92" spans="1:16" customFormat="1" ht="15" customHeight="1" x14ac:dyDescent="0.25">
      <c r="A92" s="437">
        <v>63</v>
      </c>
      <c r="B92" s="514"/>
      <c r="C92" s="514"/>
      <c r="D92" s="470"/>
      <c r="E92" s="224"/>
      <c r="F92" s="3" t="s">
        <v>112</v>
      </c>
      <c r="G92" s="37"/>
      <c r="H92" s="15">
        <v>249983111.78</v>
      </c>
      <c r="I92" s="49"/>
      <c r="J92" s="15">
        <v>249746570.02000001</v>
      </c>
      <c r="K92" s="15">
        <v>249746570.00999999</v>
      </c>
      <c r="L92" s="15">
        <v>249767000</v>
      </c>
      <c r="M92" s="16"/>
      <c r="N92" s="15">
        <v>250076649.38999999</v>
      </c>
      <c r="O92" s="41"/>
      <c r="P92" s="50">
        <v>1.0012397530098052</v>
      </c>
    </row>
    <row r="93" spans="1:16" customFormat="1" ht="16.5" x14ac:dyDescent="0.25">
      <c r="A93" s="437">
        <v>64</v>
      </c>
      <c r="B93" s="465"/>
      <c r="C93" s="465"/>
      <c r="D93" s="514"/>
      <c r="E93" s="224"/>
      <c r="F93" s="71" t="s">
        <v>75</v>
      </c>
      <c r="G93" s="72"/>
      <c r="H93" s="85">
        <v>323411692.10000002</v>
      </c>
      <c r="I93" s="75"/>
      <c r="J93" s="85">
        <v>352062570</v>
      </c>
      <c r="K93" s="85">
        <v>339953570</v>
      </c>
      <c r="L93" s="85">
        <v>332901464.06999999</v>
      </c>
      <c r="M93" s="8"/>
      <c r="N93" s="85">
        <v>322460377.51999998</v>
      </c>
      <c r="O93" s="69"/>
      <c r="P93" s="68">
        <v>0.96863610504336939</v>
      </c>
    </row>
    <row r="94" spans="1:16" customFormat="1" ht="16.5" x14ac:dyDescent="0.25">
      <c r="A94" s="437"/>
      <c r="B94" s="465"/>
      <c r="C94" s="465"/>
      <c r="D94" s="514"/>
      <c r="E94" s="224" t="s">
        <v>55</v>
      </c>
      <c r="F94" s="5"/>
      <c r="G94" s="5"/>
      <c r="H94" s="7"/>
      <c r="I94" s="75"/>
      <c r="J94" s="7"/>
      <c r="K94" s="7"/>
      <c r="L94" s="7"/>
      <c r="M94" s="8"/>
      <c r="N94" s="7"/>
      <c r="O94" s="69"/>
      <c r="P94" s="70"/>
    </row>
    <row r="95" spans="1:16" customFormat="1" ht="15.75" x14ac:dyDescent="0.25">
      <c r="A95" s="437">
        <v>65</v>
      </c>
      <c r="B95" s="514"/>
      <c r="C95" s="514"/>
      <c r="D95" s="514"/>
      <c r="E95" s="5"/>
      <c r="F95" s="753" t="s">
        <v>113</v>
      </c>
      <c r="G95" s="4"/>
      <c r="H95" s="15">
        <v>0</v>
      </c>
      <c r="I95" s="49"/>
      <c r="J95" s="15">
        <v>0</v>
      </c>
      <c r="K95" s="15">
        <v>0</v>
      </c>
      <c r="L95" s="15">
        <v>0</v>
      </c>
      <c r="M95" s="16"/>
      <c r="N95" s="15">
        <v>0</v>
      </c>
      <c r="O95" s="41"/>
      <c r="P95" s="50">
        <v>0</v>
      </c>
    </row>
    <row r="96" spans="1:16" customFormat="1" ht="15.75" customHeight="1" x14ac:dyDescent="0.25">
      <c r="A96" s="437">
        <v>66</v>
      </c>
      <c r="B96" s="465"/>
      <c r="C96" s="465"/>
      <c r="D96" s="514"/>
      <c r="E96" s="367"/>
      <c r="F96" s="3" t="s">
        <v>114</v>
      </c>
      <c r="G96" s="3"/>
      <c r="H96" s="7">
        <v>-45312664.880000003</v>
      </c>
      <c r="I96" s="751"/>
      <c r="J96" s="7">
        <v>0</v>
      </c>
      <c r="K96" s="7">
        <v>0</v>
      </c>
      <c r="L96" s="7">
        <v>-37941830.119999997</v>
      </c>
      <c r="M96" s="8"/>
      <c r="N96" s="7">
        <v>-56798363.100000001</v>
      </c>
      <c r="O96" s="69"/>
      <c r="P96" s="50">
        <v>1.4969853304482617</v>
      </c>
    </row>
    <row r="97" spans="1:16" customFormat="1" ht="15.75" hidden="1" customHeight="1" x14ac:dyDescent="0.25">
      <c r="A97" s="745"/>
      <c r="B97" s="752"/>
      <c r="C97" s="752"/>
      <c r="D97" s="746"/>
      <c r="E97" s="767"/>
      <c r="F97" s="606" t="s">
        <v>405</v>
      </c>
      <c r="G97" s="606"/>
      <c r="H97" s="7">
        <v>0</v>
      </c>
      <c r="I97" s="751"/>
      <c r="J97" s="7">
        <v>0</v>
      </c>
      <c r="K97" s="7">
        <v>0</v>
      </c>
      <c r="L97" s="7">
        <v>0</v>
      </c>
      <c r="M97" s="8"/>
      <c r="N97" s="7">
        <v>0</v>
      </c>
      <c r="O97" s="69"/>
      <c r="P97" s="50">
        <v>0</v>
      </c>
    </row>
    <row r="98" spans="1:16" customFormat="1" ht="15" customHeight="1" x14ac:dyDescent="0.25">
      <c r="A98" s="437">
        <v>67</v>
      </c>
      <c r="B98" s="465"/>
      <c r="C98" s="465"/>
      <c r="D98" s="514"/>
      <c r="E98" s="755"/>
      <c r="F98" s="3" t="s">
        <v>115</v>
      </c>
      <c r="G98" s="5"/>
      <c r="H98" s="7">
        <v>5905125.9799999986</v>
      </c>
      <c r="I98" s="75"/>
      <c r="J98" s="7">
        <v>8000000.0499999998</v>
      </c>
      <c r="K98" s="7">
        <v>5120000.01</v>
      </c>
      <c r="L98" s="7">
        <v>3995086.01</v>
      </c>
      <c r="M98" s="8"/>
      <c r="N98" s="7">
        <v>3817201.08</v>
      </c>
      <c r="O98" s="69"/>
      <c r="P98" s="50">
        <v>0.9554740675032426</v>
      </c>
    </row>
    <row r="99" spans="1:16" customFormat="1" ht="15.75" x14ac:dyDescent="0.25">
      <c r="A99" s="437">
        <v>68</v>
      </c>
      <c r="B99" s="514"/>
      <c r="C99" s="514"/>
      <c r="D99" s="470"/>
      <c r="E99" s="367"/>
      <c r="F99" s="3" t="s">
        <v>116</v>
      </c>
      <c r="G99" s="37"/>
      <c r="H99" s="15">
        <v>13540420.33</v>
      </c>
      <c r="I99" s="49"/>
      <c r="J99" s="15">
        <v>13671000</v>
      </c>
      <c r="K99" s="15">
        <v>13671000</v>
      </c>
      <c r="L99" s="15">
        <v>13671000</v>
      </c>
      <c r="M99" s="16"/>
      <c r="N99" s="15">
        <v>13707583.67</v>
      </c>
      <c r="O99" s="41"/>
      <c r="P99" s="50">
        <v>1.0026760054129178</v>
      </c>
    </row>
    <row r="100" spans="1:16" customFormat="1" ht="15.75" x14ac:dyDescent="0.25">
      <c r="A100" s="437">
        <v>69</v>
      </c>
      <c r="B100" s="514"/>
      <c r="C100" s="514"/>
      <c r="D100" s="514"/>
      <c r="E100" s="5"/>
      <c r="F100" s="753" t="s">
        <v>117</v>
      </c>
      <c r="G100" s="4"/>
      <c r="H100" s="15">
        <v>723703</v>
      </c>
      <c r="I100" s="49"/>
      <c r="J100" s="15">
        <v>590000.04</v>
      </c>
      <c r="K100" s="15">
        <v>604750.01</v>
      </c>
      <c r="L100" s="15">
        <v>618772</v>
      </c>
      <c r="M100" s="16"/>
      <c r="N100" s="15">
        <v>621698</v>
      </c>
      <c r="O100" s="41"/>
      <c r="P100" s="50">
        <v>1.0047287207565954</v>
      </c>
    </row>
    <row r="101" spans="1:16" customFormat="1" ht="15.75" x14ac:dyDescent="0.25">
      <c r="A101" s="437">
        <v>70</v>
      </c>
      <c r="B101" s="465"/>
      <c r="C101" s="465"/>
      <c r="D101" s="514"/>
      <c r="E101" s="86"/>
      <c r="F101" s="753" t="s">
        <v>118</v>
      </c>
      <c r="G101" s="438"/>
      <c r="H101" s="7">
        <v>166775728.13</v>
      </c>
      <c r="I101" s="75"/>
      <c r="J101" s="7">
        <v>54023163.759999998</v>
      </c>
      <c r="K101" s="7">
        <v>40726255.969999999</v>
      </c>
      <c r="L101" s="7">
        <v>207055620.81999999</v>
      </c>
      <c r="M101" s="8"/>
      <c r="N101" s="7">
        <v>302145823.04000002</v>
      </c>
      <c r="O101" s="69"/>
      <c r="P101" s="50">
        <v>1.4592495574059541</v>
      </c>
    </row>
    <row r="102" spans="1:16" customFormat="1" ht="15" customHeight="1" x14ac:dyDescent="0.25">
      <c r="A102" s="437">
        <v>71</v>
      </c>
      <c r="B102" s="465"/>
      <c r="C102" s="465"/>
      <c r="D102" s="514"/>
      <c r="E102" s="5"/>
      <c r="F102" s="3" t="s">
        <v>119</v>
      </c>
      <c r="G102" s="3"/>
      <c r="H102" s="7">
        <v>95190388.549999997</v>
      </c>
      <c r="I102" s="751"/>
      <c r="J102" s="7">
        <v>105053375.51000001</v>
      </c>
      <c r="K102" s="7">
        <v>101655249.22</v>
      </c>
      <c r="L102" s="7">
        <v>92294436</v>
      </c>
      <c r="M102" s="8"/>
      <c r="N102" s="7">
        <v>83666806.329999998</v>
      </c>
      <c r="O102" s="69"/>
      <c r="P102" s="50">
        <v>0.90652058732987972</v>
      </c>
    </row>
    <row r="103" spans="1:16" customFormat="1" ht="15.75" x14ac:dyDescent="0.25">
      <c r="A103" s="437">
        <v>72</v>
      </c>
      <c r="B103" s="465"/>
      <c r="C103" s="465"/>
      <c r="D103" s="514"/>
      <c r="E103" s="367"/>
      <c r="F103" s="3" t="s">
        <v>120</v>
      </c>
      <c r="G103" s="87"/>
      <c r="H103" s="7">
        <v>0</v>
      </c>
      <c r="I103" s="751"/>
      <c r="J103" s="7">
        <v>16878999.969999999</v>
      </c>
      <c r="K103" s="7">
        <v>16879000.02</v>
      </c>
      <c r="L103" s="7">
        <v>0</v>
      </c>
      <c r="M103" s="8"/>
      <c r="N103" s="7">
        <v>0</v>
      </c>
      <c r="O103" s="69"/>
      <c r="P103" s="50">
        <v>0</v>
      </c>
    </row>
    <row r="104" spans="1:16" customFormat="1" ht="15.75" x14ac:dyDescent="0.25">
      <c r="A104" s="437">
        <v>73</v>
      </c>
      <c r="B104" s="744"/>
      <c r="C104" s="744"/>
      <c r="D104" s="742"/>
      <c r="E104" s="742"/>
      <c r="F104" s="71" t="s">
        <v>75</v>
      </c>
      <c r="G104" s="72"/>
      <c r="H104" s="73">
        <v>236822701.11000001</v>
      </c>
      <c r="I104" s="88"/>
      <c r="J104" s="73">
        <v>198216539.33000001</v>
      </c>
      <c r="K104" s="73">
        <v>178656255.22999999</v>
      </c>
      <c r="L104" s="73">
        <v>279693084.70999998</v>
      </c>
      <c r="M104" s="89"/>
      <c r="N104" s="73">
        <v>347160749.02000004</v>
      </c>
      <c r="O104" s="90"/>
      <c r="P104" s="68">
        <v>1.2412203518723173</v>
      </c>
    </row>
    <row r="105" spans="1:16" customFormat="1" ht="6" customHeight="1" x14ac:dyDescent="0.25">
      <c r="A105" s="437"/>
      <c r="B105" s="465"/>
      <c r="C105" s="465"/>
      <c r="D105" s="511"/>
      <c r="E105" s="743"/>
      <c r="F105" s="3"/>
      <c r="G105" s="3"/>
      <c r="H105" s="449"/>
      <c r="I105" s="751"/>
      <c r="J105" s="449"/>
      <c r="K105" s="449"/>
      <c r="L105" s="449"/>
      <c r="M105" s="450"/>
      <c r="N105" s="449"/>
      <c r="O105" s="739"/>
      <c r="P105" s="740"/>
    </row>
    <row r="106" spans="1:16" s="738" customFormat="1" ht="18" x14ac:dyDescent="0.25">
      <c r="A106" s="734">
        <v>74</v>
      </c>
      <c r="B106" s="754"/>
      <c r="C106" s="768" t="s">
        <v>121</v>
      </c>
      <c r="D106" s="428"/>
      <c r="E106" s="428"/>
      <c r="F106" s="755"/>
      <c r="G106" s="731"/>
      <c r="H106" s="769">
        <v>6392.41</v>
      </c>
      <c r="I106" s="77"/>
      <c r="J106" s="769">
        <v>0</v>
      </c>
      <c r="K106" s="769">
        <v>0</v>
      </c>
      <c r="L106" s="769">
        <v>0.01</v>
      </c>
      <c r="M106" s="770"/>
      <c r="N106" s="769">
        <v>-16369.12</v>
      </c>
      <c r="O106" s="771"/>
      <c r="P106" s="82">
        <v>0</v>
      </c>
    </row>
    <row r="107" spans="1:16" s="756" customFormat="1" ht="18" x14ac:dyDescent="0.25">
      <c r="A107" s="734">
        <v>75</v>
      </c>
      <c r="B107" s="754"/>
      <c r="C107" s="10" t="s">
        <v>425</v>
      </c>
      <c r="D107" s="428"/>
      <c r="E107" s="428"/>
      <c r="F107" s="755"/>
      <c r="G107" s="78"/>
      <c r="H107" s="79">
        <v>-343938.28</v>
      </c>
      <c r="I107" s="77"/>
      <c r="J107" s="79">
        <v>0</v>
      </c>
      <c r="K107" s="79">
        <v>0</v>
      </c>
      <c r="L107" s="79">
        <v>0</v>
      </c>
      <c r="M107" s="80"/>
      <c r="N107" s="79">
        <v>-2231660.5699999998</v>
      </c>
      <c r="O107" s="81"/>
      <c r="P107" s="82">
        <v>0</v>
      </c>
    </row>
    <row r="108" spans="1:16" customFormat="1" ht="18" x14ac:dyDescent="0.25">
      <c r="A108" s="437"/>
      <c r="B108" s="744"/>
      <c r="C108" s="10" t="s">
        <v>388</v>
      </c>
      <c r="D108" s="367"/>
      <c r="E108" s="470"/>
      <c r="F108" s="3"/>
      <c r="G108" s="37"/>
      <c r="H108" s="15"/>
      <c r="I108" s="49"/>
      <c r="J108" s="15"/>
      <c r="K108" s="15"/>
      <c r="L108" s="15"/>
      <c r="M108" s="16"/>
      <c r="N108" s="15"/>
      <c r="O108" s="41"/>
      <c r="P108" s="50"/>
    </row>
    <row r="109" spans="1:16" customFormat="1" ht="15.75" x14ac:dyDescent="0.25">
      <c r="A109" s="437"/>
      <c r="B109" s="744"/>
      <c r="C109" s="744"/>
      <c r="D109" s="742"/>
      <c r="E109" s="742" t="s">
        <v>122</v>
      </c>
      <c r="F109" s="5"/>
      <c r="G109" s="74"/>
      <c r="H109" s="15"/>
      <c r="I109" s="49"/>
      <c r="J109" s="15"/>
      <c r="K109" s="15"/>
      <c r="L109" s="15"/>
      <c r="M109" s="16"/>
      <c r="N109" s="15"/>
      <c r="O109" s="41"/>
      <c r="P109" s="50"/>
    </row>
    <row r="110" spans="1:16" customFormat="1" ht="15.75" x14ac:dyDescent="0.25">
      <c r="A110" s="437">
        <v>76</v>
      </c>
      <c r="B110" s="764"/>
      <c r="C110" s="764"/>
      <c r="D110" s="470"/>
      <c r="E110" s="470"/>
      <c r="F110" s="3" t="s">
        <v>123</v>
      </c>
      <c r="G110" s="37"/>
      <c r="H110" s="15">
        <v>0</v>
      </c>
      <c r="I110" s="49"/>
      <c r="J110" s="91">
        <v>0</v>
      </c>
      <c r="K110" s="91">
        <v>0</v>
      </c>
      <c r="L110" s="91">
        <v>0</v>
      </c>
      <c r="M110" s="92"/>
      <c r="N110" s="91">
        <v>0</v>
      </c>
      <c r="O110" s="41"/>
      <c r="P110" s="50">
        <v>0</v>
      </c>
    </row>
    <row r="111" spans="1:16" customFormat="1" ht="15.75" x14ac:dyDescent="0.25">
      <c r="A111" s="437">
        <v>77</v>
      </c>
      <c r="B111" s="764"/>
      <c r="C111" s="764"/>
      <c r="D111" s="470"/>
      <c r="E111" s="470"/>
      <c r="F111" s="3" t="s">
        <v>124</v>
      </c>
      <c r="G111" s="37"/>
      <c r="H111" s="15">
        <v>0</v>
      </c>
      <c r="I111" s="49"/>
      <c r="J111" s="91">
        <v>0</v>
      </c>
      <c r="K111" s="91">
        <v>0</v>
      </c>
      <c r="L111" s="91">
        <v>0</v>
      </c>
      <c r="M111" s="92"/>
      <c r="N111" s="91">
        <v>0</v>
      </c>
      <c r="O111" s="41"/>
      <c r="P111" s="50">
        <v>0</v>
      </c>
    </row>
    <row r="112" spans="1:16" s="367" customFormat="1" ht="15.75" x14ac:dyDescent="0.25">
      <c r="A112" s="437">
        <v>78</v>
      </c>
      <c r="B112" s="461"/>
      <c r="C112" s="461"/>
      <c r="D112" s="744"/>
      <c r="E112" s="470"/>
      <c r="F112" s="3" t="s">
        <v>125</v>
      </c>
      <c r="G112" s="3"/>
      <c r="H112" s="7">
        <v>0</v>
      </c>
      <c r="I112" s="50"/>
      <c r="J112" s="93">
        <v>0</v>
      </c>
      <c r="K112" s="93">
        <v>0</v>
      </c>
      <c r="L112" s="93">
        <v>0</v>
      </c>
      <c r="M112" s="94"/>
      <c r="N112" s="93">
        <v>0</v>
      </c>
      <c r="O112" s="69"/>
      <c r="P112" s="50">
        <v>0</v>
      </c>
    </row>
    <row r="113" spans="1:16" customFormat="1" ht="15.75" x14ac:dyDescent="0.25">
      <c r="A113" s="437">
        <v>79</v>
      </c>
      <c r="B113" s="465"/>
      <c r="C113" s="465"/>
      <c r="D113" s="744"/>
      <c r="E113" s="742"/>
      <c r="F113" s="71" t="s">
        <v>75</v>
      </c>
      <c r="G113" s="71"/>
      <c r="H113" s="85">
        <v>0</v>
      </c>
      <c r="I113" s="95"/>
      <c r="J113" s="96">
        <v>0</v>
      </c>
      <c r="K113" s="96">
        <v>0</v>
      </c>
      <c r="L113" s="96">
        <v>0</v>
      </c>
      <c r="M113" s="97"/>
      <c r="N113" s="96">
        <v>0</v>
      </c>
      <c r="O113" s="98"/>
      <c r="P113" s="68">
        <v>0</v>
      </c>
    </row>
    <row r="114" spans="1:16" customFormat="1" ht="15.75" x14ac:dyDescent="0.25">
      <c r="A114" s="437"/>
      <c r="B114" s="368"/>
      <c r="C114" s="368"/>
      <c r="D114" s="470"/>
      <c r="E114" s="5" t="s">
        <v>126</v>
      </c>
      <c r="F114" s="494"/>
      <c r="G114" s="99"/>
      <c r="H114" s="15"/>
      <c r="I114" s="49"/>
      <c r="J114" s="91"/>
      <c r="K114" s="91"/>
      <c r="L114" s="91"/>
      <c r="M114" s="92"/>
      <c r="N114" s="91"/>
      <c r="O114" s="41"/>
      <c r="P114" s="50"/>
    </row>
    <row r="115" spans="1:16" customFormat="1" ht="15.75" hidden="1" x14ac:dyDescent="0.25">
      <c r="A115" s="745"/>
      <c r="B115" s="772"/>
      <c r="C115" s="772"/>
      <c r="D115" s="766"/>
      <c r="E115" s="766"/>
      <c r="F115" s="606" t="s">
        <v>406</v>
      </c>
      <c r="G115" s="607"/>
      <c r="H115" s="15">
        <v>0</v>
      </c>
      <c r="I115" s="49"/>
      <c r="J115" s="91">
        <v>0</v>
      </c>
      <c r="K115" s="91">
        <v>0</v>
      </c>
      <c r="L115" s="91">
        <v>0</v>
      </c>
      <c r="M115" s="92"/>
      <c r="N115" s="91">
        <v>0</v>
      </c>
      <c r="O115" s="41"/>
      <c r="P115" s="50">
        <v>0</v>
      </c>
    </row>
    <row r="116" spans="1:16" customFormat="1" ht="15.75" x14ac:dyDescent="0.25">
      <c r="A116" s="437">
        <v>80</v>
      </c>
      <c r="B116" s="744"/>
      <c r="C116" s="744"/>
      <c r="D116" s="470"/>
      <c r="E116" s="470"/>
      <c r="F116" s="3" t="s">
        <v>127</v>
      </c>
      <c r="G116" s="37"/>
      <c r="H116" s="15">
        <v>0</v>
      </c>
      <c r="I116" s="49"/>
      <c r="J116" s="91">
        <v>0</v>
      </c>
      <c r="K116" s="91">
        <v>0</v>
      </c>
      <c r="L116" s="91">
        <v>0</v>
      </c>
      <c r="M116" s="92"/>
      <c r="N116" s="91">
        <v>0</v>
      </c>
      <c r="O116" s="41"/>
      <c r="P116" s="50">
        <v>0</v>
      </c>
    </row>
    <row r="117" spans="1:16" customFormat="1" ht="15.75" x14ac:dyDescent="0.25">
      <c r="A117" s="437">
        <v>81</v>
      </c>
      <c r="B117" s="461"/>
      <c r="C117" s="461"/>
      <c r="D117" s="744"/>
      <c r="E117" s="470"/>
      <c r="F117" s="83" t="s">
        <v>128</v>
      </c>
      <c r="G117" s="83"/>
      <c r="H117" s="100">
        <v>0</v>
      </c>
      <c r="I117" s="50"/>
      <c r="J117" s="101">
        <v>0</v>
      </c>
      <c r="K117" s="101">
        <v>0</v>
      </c>
      <c r="L117" s="101">
        <v>0</v>
      </c>
      <c r="M117" s="94"/>
      <c r="N117" s="101">
        <v>0</v>
      </c>
      <c r="O117" s="69"/>
      <c r="P117" s="50">
        <v>0</v>
      </c>
    </row>
    <row r="118" spans="1:16" customFormat="1" ht="15.75" x14ac:dyDescent="0.25">
      <c r="A118" s="437">
        <v>82</v>
      </c>
      <c r="B118" s="465"/>
      <c r="C118" s="465"/>
      <c r="D118" s="744"/>
      <c r="E118" s="742"/>
      <c r="F118" s="5" t="s">
        <v>75</v>
      </c>
      <c r="G118" s="5"/>
      <c r="H118" s="7">
        <v>0</v>
      </c>
      <c r="I118" s="75"/>
      <c r="J118" s="93">
        <v>0</v>
      </c>
      <c r="K118" s="93">
        <v>0</v>
      </c>
      <c r="L118" s="93">
        <v>0</v>
      </c>
      <c r="M118" s="94"/>
      <c r="N118" s="93">
        <v>0</v>
      </c>
      <c r="O118" s="69"/>
      <c r="P118" s="68">
        <v>0</v>
      </c>
    </row>
    <row r="119" spans="1:16" s="738" customFormat="1" ht="18.75" thickBot="1" x14ac:dyDescent="0.3">
      <c r="A119" s="734">
        <v>83</v>
      </c>
      <c r="B119" s="773"/>
      <c r="C119" s="773"/>
      <c r="D119" s="774"/>
      <c r="E119" s="775" t="s">
        <v>129</v>
      </c>
      <c r="F119" s="102"/>
      <c r="G119" s="103"/>
      <c r="H119" s="104">
        <v>0</v>
      </c>
      <c r="I119" s="49"/>
      <c r="J119" s="105">
        <v>0</v>
      </c>
      <c r="K119" s="105">
        <v>0</v>
      </c>
      <c r="L119" s="105">
        <v>0</v>
      </c>
      <c r="M119" s="106"/>
      <c r="N119" s="105">
        <v>0</v>
      </c>
      <c r="O119" s="107"/>
      <c r="P119" s="108">
        <v>0</v>
      </c>
    </row>
    <row r="120" spans="1:16" s="738" customFormat="1" ht="18" x14ac:dyDescent="0.25">
      <c r="A120" s="734">
        <v>84</v>
      </c>
      <c r="B120" s="754"/>
      <c r="C120" s="757" t="s">
        <v>130</v>
      </c>
      <c r="D120" s="428"/>
      <c r="E120" s="428"/>
      <c r="F120" s="5"/>
      <c r="G120" s="109"/>
      <c r="H120" s="79">
        <v>141009082.75</v>
      </c>
      <c r="I120" s="77"/>
      <c r="J120" s="79">
        <v>141050132.64000002</v>
      </c>
      <c r="K120" s="79">
        <v>142200000</v>
      </c>
      <c r="L120" s="79">
        <v>142700000</v>
      </c>
      <c r="M120" s="80"/>
      <c r="N120" s="79">
        <v>142260746.06</v>
      </c>
      <c r="O120" s="81"/>
      <c r="P120" s="82">
        <v>0.99692183644008414</v>
      </c>
    </row>
    <row r="121" spans="1:16" s="738" customFormat="1" ht="18" x14ac:dyDescent="0.25">
      <c r="A121" s="734">
        <v>85</v>
      </c>
      <c r="B121" s="754"/>
      <c r="C121" s="757" t="s">
        <v>131</v>
      </c>
      <c r="D121" s="428"/>
      <c r="E121" s="428"/>
      <c r="F121" s="5"/>
      <c r="G121" s="109"/>
      <c r="H121" s="79">
        <v>304863427.97000003</v>
      </c>
      <c r="I121" s="77"/>
      <c r="J121" s="79">
        <v>349150940.51999998</v>
      </c>
      <c r="K121" s="79">
        <v>336799999.91999996</v>
      </c>
      <c r="L121" s="79">
        <v>311199999.98000002</v>
      </c>
      <c r="M121" s="80"/>
      <c r="N121" s="79">
        <v>311570144.74000001</v>
      </c>
      <c r="O121" s="81"/>
      <c r="P121" s="82">
        <v>1.0011894111825956</v>
      </c>
    </row>
    <row r="122" spans="1:16" s="738" customFormat="1" ht="18" x14ac:dyDescent="0.25">
      <c r="A122" s="734">
        <v>86</v>
      </c>
      <c r="B122" s="754"/>
      <c r="C122" s="757" t="s">
        <v>132</v>
      </c>
      <c r="D122" s="428"/>
      <c r="E122" s="428"/>
      <c r="F122" s="5"/>
      <c r="G122" s="109"/>
      <c r="H122" s="79">
        <v>33112985.760000002</v>
      </c>
      <c r="I122" s="77"/>
      <c r="J122" s="79">
        <v>35213063.880000003</v>
      </c>
      <c r="K122" s="79">
        <v>33200000.039999999</v>
      </c>
      <c r="L122" s="79">
        <v>34600000</v>
      </c>
      <c r="M122" s="80"/>
      <c r="N122" s="79">
        <v>34532118.859999999</v>
      </c>
      <c r="O122" s="81"/>
      <c r="P122" s="82">
        <v>0.99803811734104042</v>
      </c>
    </row>
    <row r="123" spans="1:16" s="738" customFormat="1" ht="6" customHeight="1" x14ac:dyDescent="0.25">
      <c r="A123" s="734"/>
      <c r="B123" s="754"/>
      <c r="C123" s="757"/>
      <c r="D123" s="428"/>
      <c r="E123" s="428"/>
      <c r="F123" s="5"/>
      <c r="G123" s="5"/>
      <c r="H123" s="79"/>
      <c r="I123" s="77"/>
      <c r="J123" s="79"/>
      <c r="K123" s="79"/>
      <c r="L123" s="79"/>
      <c r="M123" s="80"/>
      <c r="N123" s="79"/>
      <c r="O123" s="81"/>
      <c r="P123" s="82"/>
    </row>
    <row r="124" spans="1:16" s="738" customFormat="1" ht="18.75" thickBot="1" x14ac:dyDescent="0.3">
      <c r="A124" s="734">
        <v>87</v>
      </c>
      <c r="C124" s="675" t="s">
        <v>133</v>
      </c>
      <c r="D124" s="458"/>
      <c r="E124" s="458"/>
      <c r="F124" s="458"/>
      <c r="G124" s="758"/>
      <c r="H124" s="776">
        <v>1069636715.48</v>
      </c>
      <c r="I124" s="760"/>
      <c r="J124" s="776">
        <v>1112839246.4500003</v>
      </c>
      <c r="K124" s="776">
        <v>1068705825.1399999</v>
      </c>
      <c r="L124" s="776">
        <v>1140126113.72</v>
      </c>
      <c r="M124" s="761"/>
      <c r="N124" s="776">
        <v>1195028836.8099999</v>
      </c>
      <c r="O124" s="762"/>
      <c r="P124" s="763">
        <v>1.0481549562187147</v>
      </c>
    </row>
    <row r="125" spans="1:16" s="738" customFormat="1" ht="6" customHeight="1" thickTop="1" x14ac:dyDescent="0.25">
      <c r="A125" s="734"/>
      <c r="B125" s="754"/>
      <c r="C125" s="757"/>
      <c r="D125" s="428"/>
      <c r="E125" s="428"/>
      <c r="F125" s="5"/>
      <c r="G125" s="5"/>
      <c r="H125" s="79"/>
      <c r="I125" s="77"/>
      <c r="J125" s="79"/>
      <c r="K125" s="79"/>
      <c r="L125" s="79"/>
      <c r="M125" s="80"/>
      <c r="N125" s="79"/>
      <c r="O125" s="81"/>
      <c r="P125" s="82"/>
    </row>
    <row r="126" spans="1:16" s="738" customFormat="1" ht="18.75" thickBot="1" x14ac:dyDescent="0.3">
      <c r="A126" s="734">
        <v>88</v>
      </c>
      <c r="B126" s="675" t="s">
        <v>134</v>
      </c>
      <c r="C126" s="675"/>
      <c r="D126" s="458"/>
      <c r="E126" s="458"/>
      <c r="F126" s="458"/>
      <c r="G126" s="758"/>
      <c r="H126" s="776">
        <v>2280059140.3199997</v>
      </c>
      <c r="I126" s="760"/>
      <c r="J126" s="776">
        <v>2440315601.3400002</v>
      </c>
      <c r="K126" s="776">
        <v>2420916280.5599999</v>
      </c>
      <c r="L126" s="776">
        <v>2449602773.71</v>
      </c>
      <c r="M126" s="761"/>
      <c r="N126" s="776">
        <v>2475686388.789999</v>
      </c>
      <c r="O126" s="762"/>
      <c r="P126" s="763">
        <v>1.0106480999123357</v>
      </c>
    </row>
    <row r="127" spans="1:16" customFormat="1" ht="6" customHeight="1" thickTop="1" x14ac:dyDescent="0.25">
      <c r="A127" s="437"/>
      <c r="B127" s="514"/>
      <c r="C127" s="514"/>
      <c r="D127" s="742"/>
      <c r="E127" s="742"/>
      <c r="F127" s="5"/>
      <c r="G127" s="74"/>
      <c r="H127" s="15"/>
      <c r="I127" s="49"/>
      <c r="J127" s="15"/>
      <c r="K127" s="15"/>
      <c r="L127" s="15"/>
      <c r="M127" s="16"/>
      <c r="N127" s="15"/>
      <c r="O127" s="41"/>
      <c r="P127" s="50"/>
    </row>
    <row r="128" spans="1:16" s="738" customFormat="1" ht="18.75" thickBot="1" x14ac:dyDescent="0.3">
      <c r="A128" s="734">
        <v>89</v>
      </c>
      <c r="B128" s="462" t="s">
        <v>33</v>
      </c>
      <c r="C128" s="462"/>
      <c r="D128" s="462"/>
      <c r="E128" s="462"/>
      <c r="F128" s="462"/>
      <c r="G128" s="682"/>
      <c r="H128" s="777">
        <v>534197875.75000048</v>
      </c>
      <c r="I128" s="778"/>
      <c r="J128" s="777">
        <v>249492283.52999926</v>
      </c>
      <c r="K128" s="777">
        <v>289566152.25999975</v>
      </c>
      <c r="L128" s="777">
        <v>412218136.18000031</v>
      </c>
      <c r="M128" s="779"/>
      <c r="N128" s="777">
        <v>457511475.41000128</v>
      </c>
      <c r="O128" s="780"/>
      <c r="P128" s="781">
        <v>1.1098771142136818</v>
      </c>
    </row>
    <row r="129" spans="1:16" s="738" customFormat="1" ht="12.75" customHeight="1" thickTop="1" x14ac:dyDescent="0.25">
      <c r="A129" s="734"/>
      <c r="B129" s="782"/>
      <c r="C129" s="782"/>
      <c r="D129" s="782"/>
      <c r="E129" s="782"/>
      <c r="F129" s="782"/>
      <c r="G129" s="429"/>
      <c r="H129" s="783"/>
      <c r="I129" s="784"/>
      <c r="J129" s="783"/>
      <c r="K129" s="783"/>
      <c r="L129" s="783"/>
      <c r="M129" s="785"/>
      <c r="N129" s="783"/>
      <c r="O129" s="786"/>
      <c r="P129" s="787"/>
    </row>
    <row r="130" spans="1:16" customFormat="1" ht="18" x14ac:dyDescent="0.25">
      <c r="A130" s="437"/>
      <c r="B130" s="10" t="s">
        <v>34</v>
      </c>
      <c r="C130" s="367"/>
      <c r="D130" s="516"/>
      <c r="E130" s="369"/>
      <c r="F130" s="744"/>
      <c r="G130" s="788"/>
      <c r="H130" s="789"/>
      <c r="I130" s="39"/>
      <c r="J130" s="789"/>
      <c r="K130" s="789"/>
      <c r="L130" s="789"/>
      <c r="M130" s="450"/>
      <c r="N130" s="789"/>
      <c r="O130" s="739"/>
      <c r="P130" s="790"/>
    </row>
    <row r="131" spans="1:16" customFormat="1" ht="15.75" x14ac:dyDescent="0.25">
      <c r="A131" s="437">
        <v>90</v>
      </c>
      <c r="B131" s="465"/>
      <c r="C131" s="5" t="s">
        <v>135</v>
      </c>
      <c r="D131" s="368"/>
      <c r="E131" s="791"/>
      <c r="F131" s="367"/>
      <c r="G131" s="438"/>
      <c r="H131" s="792">
        <v>44690326.030000001</v>
      </c>
      <c r="I131" s="39"/>
      <c r="J131" s="792">
        <v>45909168</v>
      </c>
      <c r="K131" s="792">
        <v>46125999.960000001</v>
      </c>
      <c r="L131" s="792">
        <v>41125000</v>
      </c>
      <c r="M131" s="450"/>
      <c r="N131" s="792">
        <v>44186783.119999997</v>
      </c>
      <c r="O131" s="739"/>
      <c r="P131" s="50">
        <v>1.07445065337386</v>
      </c>
    </row>
    <row r="132" spans="1:16" customFormat="1" ht="15.75" x14ac:dyDescent="0.25">
      <c r="A132" s="437">
        <v>91</v>
      </c>
      <c r="B132" s="465"/>
      <c r="C132" s="5" t="s">
        <v>136</v>
      </c>
      <c r="D132" s="368"/>
      <c r="E132" s="791"/>
      <c r="F132" s="367"/>
      <c r="G132" s="438"/>
      <c r="H132" s="449">
        <v>-45936984</v>
      </c>
      <c r="I132" s="39"/>
      <c r="J132" s="449">
        <v>-45936984</v>
      </c>
      <c r="K132" s="449">
        <v>-45936999.960000001</v>
      </c>
      <c r="L132" s="449">
        <v>-45937000</v>
      </c>
      <c r="M132" s="450"/>
      <c r="N132" s="449">
        <v>-45936984</v>
      </c>
      <c r="O132" s="739"/>
      <c r="P132" s="50">
        <v>0.9999996516968892</v>
      </c>
    </row>
    <row r="133" spans="1:16" customFormat="1" ht="15.75" x14ac:dyDescent="0.25">
      <c r="A133" s="437">
        <v>92</v>
      </c>
      <c r="B133" s="465"/>
      <c r="C133" s="5" t="s">
        <v>137</v>
      </c>
      <c r="D133" s="368"/>
      <c r="E133" s="791"/>
      <c r="F133" s="367"/>
      <c r="G133" s="438"/>
      <c r="H133" s="449">
        <v>56302659.189999998</v>
      </c>
      <c r="I133" s="39"/>
      <c r="J133" s="449">
        <v>68939893.439999998</v>
      </c>
      <c r="K133" s="449">
        <v>49927946.039999999</v>
      </c>
      <c r="L133" s="449">
        <v>45736053.939999998</v>
      </c>
      <c r="M133" s="450"/>
      <c r="N133" s="449">
        <v>45628863.990000002</v>
      </c>
      <c r="O133" s="739"/>
      <c r="P133" s="50">
        <v>0.99765633584959879</v>
      </c>
    </row>
    <row r="134" spans="1:16" customFormat="1" ht="15.75" x14ac:dyDescent="0.25">
      <c r="A134" s="437">
        <v>93</v>
      </c>
      <c r="B134" s="465"/>
      <c r="C134" s="5" t="s">
        <v>138</v>
      </c>
      <c r="D134" s="368"/>
      <c r="E134" s="791"/>
      <c r="F134" s="367"/>
      <c r="G134" s="438"/>
      <c r="H134" s="449">
        <v>9826374.3699999992</v>
      </c>
      <c r="I134" s="39"/>
      <c r="J134" s="449">
        <v>8862537.4800000004</v>
      </c>
      <c r="K134" s="449">
        <v>8862537.9600000009</v>
      </c>
      <c r="L134" s="449">
        <v>8862537.5099999998</v>
      </c>
      <c r="M134" s="450"/>
      <c r="N134" s="449">
        <v>8862537.5099999998</v>
      </c>
      <c r="O134" s="739"/>
      <c r="P134" s="50">
        <v>1</v>
      </c>
    </row>
    <row r="135" spans="1:16" customFormat="1" ht="15.75" x14ac:dyDescent="0.25">
      <c r="A135" s="437">
        <v>94</v>
      </c>
      <c r="B135" s="465"/>
      <c r="C135" s="742" t="s">
        <v>36</v>
      </c>
      <c r="D135" s="368"/>
      <c r="E135" s="369"/>
      <c r="F135" s="5"/>
      <c r="G135" s="87"/>
      <c r="H135" s="7">
        <v>-12848103.52</v>
      </c>
      <c r="I135" s="39"/>
      <c r="J135" s="7">
        <v>-16493000.039999999</v>
      </c>
      <c r="K135" s="7">
        <v>-15050000.039999999</v>
      </c>
      <c r="L135" s="7">
        <v>-13992999.99</v>
      </c>
      <c r="M135" s="8"/>
      <c r="N135" s="7">
        <v>-11136078.109999999</v>
      </c>
      <c r="O135" s="69"/>
      <c r="P135" s="50">
        <v>0.79583206731639533</v>
      </c>
    </row>
    <row r="136" spans="1:16" customFormat="1" ht="15.75" x14ac:dyDescent="0.25">
      <c r="A136" s="437">
        <v>95</v>
      </c>
      <c r="B136" s="465"/>
      <c r="C136" s="742" t="s">
        <v>139</v>
      </c>
      <c r="D136" s="368"/>
      <c r="E136" s="369"/>
      <c r="F136" s="5"/>
      <c r="G136" s="87"/>
      <c r="H136" s="7">
        <v>240209352.13999999</v>
      </c>
      <c r="I136" s="39"/>
      <c r="J136" s="7">
        <v>160944590.03999999</v>
      </c>
      <c r="K136" s="7">
        <v>166672530.36000001</v>
      </c>
      <c r="L136" s="7">
        <v>238939617.06</v>
      </c>
      <c r="M136" s="8"/>
      <c r="N136" s="7">
        <v>219439446.21000001</v>
      </c>
      <c r="O136" s="69"/>
      <c r="P136" s="50">
        <v>0.91838870803453532</v>
      </c>
    </row>
    <row r="137" spans="1:16" customFormat="1" ht="15.75" x14ac:dyDescent="0.25">
      <c r="A137" s="437">
        <v>96</v>
      </c>
      <c r="B137" s="465"/>
      <c r="C137" s="742" t="s">
        <v>37</v>
      </c>
      <c r="D137" s="368"/>
      <c r="E137" s="369"/>
      <c r="F137" s="5"/>
      <c r="G137" s="87"/>
      <c r="H137" s="7">
        <v>-1085603.74</v>
      </c>
      <c r="I137" s="39"/>
      <c r="J137" s="7">
        <v>-15864897</v>
      </c>
      <c r="K137" s="7">
        <v>-9478731.6000000015</v>
      </c>
      <c r="L137" s="7">
        <v>-9377731.6199999992</v>
      </c>
      <c r="M137" s="8"/>
      <c r="N137" s="7">
        <v>-284945.10000000003</v>
      </c>
      <c r="O137" s="69"/>
      <c r="P137" s="50">
        <v>3.0385290552812819E-2</v>
      </c>
    </row>
    <row r="138" spans="1:16" customFormat="1" ht="15.75" x14ac:dyDescent="0.25">
      <c r="A138" s="437">
        <v>97</v>
      </c>
      <c r="B138" s="465"/>
      <c r="C138" s="742" t="s">
        <v>38</v>
      </c>
      <c r="D138" s="368"/>
      <c r="E138" s="369"/>
      <c r="F138" s="5"/>
      <c r="G138" s="87"/>
      <c r="H138" s="7">
        <v>-12072902.220000001</v>
      </c>
      <c r="I138" s="39"/>
      <c r="J138" s="7">
        <v>-25220205.960000001</v>
      </c>
      <c r="K138" s="7">
        <v>-25220205.960000001</v>
      </c>
      <c r="L138" s="7">
        <v>-191776078.98000002</v>
      </c>
      <c r="M138" s="8"/>
      <c r="N138" s="7">
        <v>-200928228.06</v>
      </c>
      <c r="O138" s="69"/>
      <c r="P138" s="50">
        <v>1.0477231004444223</v>
      </c>
    </row>
    <row r="139" spans="1:16" s="738" customFormat="1" ht="18.75" thickBot="1" x14ac:dyDescent="0.3">
      <c r="A139" s="734">
        <v>98</v>
      </c>
      <c r="B139" s="793"/>
      <c r="C139" s="794" t="s">
        <v>39</v>
      </c>
      <c r="D139" s="794"/>
      <c r="E139" s="794"/>
      <c r="F139" s="795"/>
      <c r="G139" s="795"/>
      <c r="H139" s="796">
        <v>279085118.24999994</v>
      </c>
      <c r="I139" s="797"/>
      <c r="J139" s="796">
        <v>181141101.95999998</v>
      </c>
      <c r="K139" s="796">
        <v>175903076.76000002</v>
      </c>
      <c r="L139" s="796">
        <v>73579397.919999957</v>
      </c>
      <c r="M139" s="8"/>
      <c r="N139" s="796">
        <v>59831395.560000002</v>
      </c>
      <c r="O139" s="69"/>
      <c r="P139" s="798">
        <v>0.81315418787542093</v>
      </c>
    </row>
    <row r="140" spans="1:16" customFormat="1" ht="3.75" customHeight="1" thickTop="1" x14ac:dyDescent="0.25">
      <c r="A140" s="437"/>
      <c r="B140" s="465"/>
      <c r="C140" s="494"/>
      <c r="D140" s="494"/>
      <c r="E140" s="369"/>
      <c r="F140" s="494"/>
      <c r="G140" s="447"/>
      <c r="H140" s="449"/>
      <c r="I140" s="797"/>
      <c r="J140" s="449"/>
      <c r="K140" s="449"/>
      <c r="L140" s="449"/>
      <c r="M140" s="450"/>
      <c r="N140" s="449"/>
      <c r="O140" s="739"/>
      <c r="P140" s="740"/>
    </row>
    <row r="141" spans="1:16" s="756" customFormat="1" ht="18.75" thickBot="1" x14ac:dyDescent="0.3">
      <c r="A141" s="734">
        <v>99</v>
      </c>
      <c r="B141" s="799" t="s">
        <v>40</v>
      </c>
      <c r="C141" s="799"/>
      <c r="D141" s="799"/>
      <c r="E141" s="799"/>
      <c r="F141" s="800"/>
      <c r="G141" s="801"/>
      <c r="H141" s="802">
        <v>2559144258.5699997</v>
      </c>
      <c r="I141" s="778"/>
      <c r="J141" s="802">
        <v>2621456703.3000002</v>
      </c>
      <c r="K141" s="802">
        <v>2596819357.3200002</v>
      </c>
      <c r="L141" s="802">
        <v>2523182171.6300001</v>
      </c>
      <c r="M141" s="779"/>
      <c r="N141" s="802">
        <v>2535517784.349999</v>
      </c>
      <c r="O141" s="780"/>
      <c r="P141" s="803">
        <v>1.0048889108597459</v>
      </c>
    </row>
    <row r="142" spans="1:16" customFormat="1" ht="6" customHeight="1" thickTop="1" thickBot="1" x14ac:dyDescent="0.3">
      <c r="A142" s="437"/>
      <c r="B142" s="465"/>
      <c r="C142" s="368"/>
      <c r="D142" s="493"/>
      <c r="E142" s="369"/>
      <c r="F142" s="369"/>
      <c r="G142" s="804"/>
      <c r="H142" s="449"/>
      <c r="I142" s="805"/>
      <c r="J142" s="449"/>
      <c r="K142" s="449"/>
      <c r="L142" s="449"/>
      <c r="M142" s="450"/>
      <c r="N142" s="449"/>
      <c r="O142" s="739"/>
      <c r="P142" s="740"/>
    </row>
    <row r="143" spans="1:16" s="738" customFormat="1" ht="24.75" customHeight="1" thickTop="1" thickBot="1" x14ac:dyDescent="0.3">
      <c r="A143" s="734">
        <v>100</v>
      </c>
      <c r="B143" s="806" t="s">
        <v>41</v>
      </c>
      <c r="C143" s="695"/>
      <c r="D143" s="695"/>
      <c r="E143" s="695"/>
      <c r="F143" s="695"/>
      <c r="G143" s="695"/>
      <c r="H143" s="807">
        <v>255112757.50000048</v>
      </c>
      <c r="I143" s="697"/>
      <c r="J143" s="807">
        <v>68351181.569999218</v>
      </c>
      <c r="K143" s="807">
        <v>113663075.49999952</v>
      </c>
      <c r="L143" s="807">
        <v>338638738.26000023</v>
      </c>
      <c r="M143" s="808"/>
      <c r="N143" s="807">
        <v>397680079.85000134</v>
      </c>
      <c r="O143" s="809"/>
      <c r="P143" s="810">
        <v>1.1743490478772995</v>
      </c>
    </row>
    <row r="144" spans="1:16" customFormat="1" ht="5.25" customHeight="1" thickTop="1" x14ac:dyDescent="0.25">
      <c r="A144" s="366"/>
      <c r="D144" s="811"/>
      <c r="E144" s="488"/>
      <c r="F144" s="812"/>
      <c r="G144" s="813"/>
      <c r="H144" s="814"/>
      <c r="I144" s="368"/>
      <c r="J144" s="815"/>
      <c r="K144" s="815"/>
      <c r="L144" s="814"/>
      <c r="M144" s="368"/>
      <c r="N144" s="814"/>
      <c r="O144" s="517"/>
      <c r="P144" s="816"/>
    </row>
    <row r="145" spans="1:16" s="367" customFormat="1" ht="5.25" customHeight="1" x14ac:dyDescent="0.25">
      <c r="A145" s="366"/>
      <c r="D145" s="368"/>
      <c r="E145" s="369"/>
      <c r="F145" s="429"/>
      <c r="G145" s="371"/>
      <c r="H145" s="374"/>
      <c r="I145" s="368"/>
      <c r="J145" s="727"/>
      <c r="K145" s="727"/>
      <c r="L145" s="374"/>
      <c r="M145" s="368"/>
      <c r="N145" s="374"/>
      <c r="O145" s="517"/>
      <c r="P145" s="817"/>
    </row>
    <row r="146" spans="1:16" s="514" customFormat="1" ht="32.1" customHeight="1" x14ac:dyDescent="0.2">
      <c r="A146" s="498" t="s">
        <v>42</v>
      </c>
      <c r="B146" s="931" t="s">
        <v>140</v>
      </c>
      <c r="C146" s="931"/>
      <c r="D146" s="931"/>
      <c r="E146" s="931"/>
      <c r="F146" s="931"/>
      <c r="G146" s="931"/>
      <c r="H146" s="931"/>
      <c r="I146" s="931"/>
      <c r="J146" s="931"/>
      <c r="K146" s="931"/>
      <c r="L146" s="931"/>
      <c r="M146" s="931"/>
      <c r="N146" s="931"/>
      <c r="O146" s="931"/>
      <c r="P146" s="931"/>
    </row>
    <row r="147" spans="1:16" s="514" customFormat="1" ht="26.25" customHeight="1" x14ac:dyDescent="0.2">
      <c r="A147" s="498" t="s">
        <v>45</v>
      </c>
      <c r="B147" s="931" t="s">
        <v>407</v>
      </c>
      <c r="C147" s="931"/>
      <c r="D147" s="931"/>
      <c r="E147" s="931"/>
      <c r="F147" s="931"/>
      <c r="G147" s="931"/>
      <c r="H147" s="931"/>
      <c r="I147" s="931"/>
      <c r="J147" s="931"/>
      <c r="K147" s="931"/>
      <c r="L147" s="931"/>
      <c r="M147" s="931"/>
      <c r="N147" s="931"/>
      <c r="O147" s="931"/>
      <c r="P147" s="931"/>
    </row>
    <row r="149" spans="1:16" s="12" customFormat="1" ht="26.25" customHeight="1" x14ac:dyDescent="0.25">
      <c r="A149" s="608" t="s">
        <v>431</v>
      </c>
      <c r="B149" s="651"/>
      <c r="C149" s="651"/>
      <c r="D149" s="651"/>
      <c r="E149" s="651"/>
      <c r="F149" s="651"/>
      <c r="G149" s="651"/>
      <c r="H149" s="651"/>
      <c r="I149" s="651"/>
      <c r="J149" s="652"/>
      <c r="K149" s="653"/>
      <c r="L149" s="652"/>
      <c r="M149" s="652"/>
      <c r="N149" s="654"/>
      <c r="O149" s="653"/>
      <c r="P149" s="654"/>
    </row>
    <row r="150" spans="1:16" s="655" customFormat="1" ht="15" x14ac:dyDescent="0.2">
      <c r="A150" s="660" t="s">
        <v>446</v>
      </c>
      <c r="B150" s="656"/>
      <c r="C150" s="656"/>
      <c r="D150" s="656"/>
      <c r="E150" s="656"/>
      <c r="F150" s="656"/>
      <c r="G150" s="656"/>
      <c r="H150" s="656"/>
      <c r="I150" s="656"/>
      <c r="J150" s="657"/>
      <c r="K150" s="658"/>
      <c r="L150" s="657"/>
      <c r="M150" s="657"/>
      <c r="N150" s="659"/>
      <c r="O150" s="658"/>
      <c r="P150" s="659"/>
    </row>
  </sheetData>
  <mergeCells count="3">
    <mergeCell ref="J8:L8"/>
    <mergeCell ref="B146:P146"/>
    <mergeCell ref="B147:P147"/>
  </mergeCells>
  <conditionalFormatting sqref="H143 J143:L143 N143">
    <cfRule type="expression" dxfId="65" priority="1">
      <formula>OR(-1&gt;#REF!,#REF!&gt;1)</formula>
    </cfRule>
  </conditionalFormatting>
  <printOptions horizontalCentered="1"/>
  <pageMargins left="0.25" right="0.25" top="0.75" bottom="0.75" header="0.3" footer="0.3"/>
  <pageSetup scale="59" fitToWidth="0" fitToHeight="0" orientation="landscape" r:id="rId1"/>
  <headerFooter differentFirst="1">
    <oddFooter>&amp;C&amp;"-,Bold"September 2021 QUARTERLY FINANCIAL PACKAGE
&amp;"-,Italic"This BPA-approved financial information was made publicly available on November 19, 2021.&amp;R&amp;P</oddFooter>
  </headerFooter>
  <rowBreaks count="2" manualBreakCount="2">
    <brk id="53" max="15" man="1"/>
    <brk id="11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5"/>
  <sheetViews>
    <sheetView showGridLines="0" zoomScale="70" zoomScaleNormal="70" zoomScaleSheetLayoutView="100" workbookViewId="0"/>
  </sheetViews>
  <sheetFormatPr defaultColWidth="9.140625" defaultRowHeight="12.75" x14ac:dyDescent="0.2"/>
  <cols>
    <col min="1" max="1" width="2.85546875" style="22" customWidth="1"/>
    <col min="2" max="2" width="5.85546875" style="24" customWidth="1"/>
    <col min="3" max="3" width="1.5703125" style="23" customWidth="1"/>
    <col min="4" max="4" width="1.42578125" style="23" customWidth="1"/>
    <col min="5" max="5" width="1.7109375" style="23" customWidth="1"/>
    <col min="6" max="6" width="2.42578125" style="23" customWidth="1"/>
    <col min="7" max="7" width="9.140625" style="23"/>
    <col min="8" max="8" width="34.28515625" style="23" customWidth="1"/>
    <col min="9" max="9" width="66" style="23" customWidth="1"/>
    <col min="10" max="10" width="17.7109375" style="29" customWidth="1"/>
    <col min="11" max="11" width="1.28515625" style="22" customWidth="1"/>
    <col min="12" max="12" width="17.7109375" style="29" customWidth="1"/>
    <col min="13" max="13" width="1.28515625" style="22" customWidth="1"/>
    <col min="14" max="14" width="11.85546875" style="23" customWidth="1"/>
    <col min="15" max="19" width="9.140625" style="22"/>
    <col min="20" max="16384" width="9.140625" style="23"/>
  </cols>
  <sheetData>
    <row r="1" spans="2:14" customFormat="1" ht="12" customHeight="1" thickBot="1" x14ac:dyDescent="0.3">
      <c r="B1" s="366"/>
      <c r="D1" s="368"/>
      <c r="F1" s="369"/>
      <c r="G1" s="370"/>
      <c r="H1" s="371"/>
      <c r="I1" s="371"/>
      <c r="J1" s="372"/>
      <c r="K1" s="373"/>
      <c r="L1" s="374"/>
      <c r="M1" s="517"/>
      <c r="N1" s="604"/>
    </row>
    <row r="2" spans="2:14" s="387" customFormat="1" ht="22.5" customHeight="1" x14ac:dyDescent="0.3">
      <c r="B2" s="366"/>
      <c r="C2" s="818" t="s">
        <v>408</v>
      </c>
      <c r="D2" s="819"/>
      <c r="E2" s="819"/>
      <c r="F2" s="820"/>
      <c r="G2" s="821"/>
      <c r="H2" s="822"/>
      <c r="I2" s="823" t="s">
        <v>300</v>
      </c>
      <c r="J2" s="823"/>
      <c r="K2" s="819"/>
      <c r="L2" s="824"/>
      <c r="M2" s="825"/>
      <c r="N2" s="826" t="s">
        <v>1</v>
      </c>
    </row>
    <row r="3" spans="2:14" s="387" customFormat="1" ht="17.25" customHeight="1" x14ac:dyDescent="0.25">
      <c r="B3" s="366"/>
      <c r="C3" s="827" t="s">
        <v>301</v>
      </c>
      <c r="D3" s="493"/>
      <c r="E3" s="494"/>
      <c r="F3" s="429"/>
      <c r="G3" s="493"/>
      <c r="H3" s="493"/>
      <c r="I3" s="714" t="s">
        <v>433</v>
      </c>
      <c r="J3" s="714"/>
      <c r="K3" s="395"/>
      <c r="L3" s="714"/>
      <c r="M3" s="715"/>
      <c r="N3" s="828" t="s">
        <v>437</v>
      </c>
    </row>
    <row r="4" spans="2:14" s="387" customFormat="1" ht="18" customHeight="1" thickBot="1" x14ac:dyDescent="0.3">
      <c r="B4" s="366"/>
      <c r="C4" s="829" t="s">
        <v>61</v>
      </c>
      <c r="D4" s="830"/>
      <c r="E4" s="830"/>
      <c r="F4" s="830"/>
      <c r="G4" s="830"/>
      <c r="H4" s="830"/>
      <c r="I4" s="831" t="s">
        <v>416</v>
      </c>
      <c r="J4" s="831"/>
      <c r="K4" s="832"/>
      <c r="L4" s="831"/>
      <c r="M4" s="833" t="s">
        <v>51</v>
      </c>
      <c r="N4" s="834">
        <v>0.99726027397260275</v>
      </c>
    </row>
    <row r="5" spans="2:14" customFormat="1" ht="21.75" customHeight="1" thickBot="1" x14ac:dyDescent="0.3">
      <c r="B5" s="366"/>
      <c r="C5" s="368"/>
      <c r="D5" s="368"/>
      <c r="E5" s="368"/>
      <c r="F5" s="369"/>
      <c r="G5" s="429"/>
      <c r="H5" s="371"/>
      <c r="I5" s="371"/>
      <c r="J5" s="727"/>
      <c r="K5" s="368"/>
      <c r="L5" s="728"/>
      <c r="M5" s="367"/>
      <c r="N5" s="729"/>
    </row>
    <row r="6" spans="2:14" customFormat="1" ht="16.5" customHeight="1" thickBot="1" x14ac:dyDescent="0.3">
      <c r="B6" s="366"/>
      <c r="C6" s="367"/>
      <c r="D6" s="367"/>
      <c r="E6" s="367"/>
      <c r="F6" s="367"/>
      <c r="G6" s="367"/>
      <c r="H6" s="371"/>
      <c r="I6" s="371"/>
      <c r="J6" s="620" t="s">
        <v>6</v>
      </c>
      <c r="K6" s="622"/>
      <c r="L6" s="620" t="s">
        <v>7</v>
      </c>
      <c r="M6" s="623"/>
      <c r="N6" s="624" t="s">
        <v>48</v>
      </c>
    </row>
    <row r="7" spans="2:14" customFormat="1" ht="16.5" customHeight="1" thickBot="1" x14ac:dyDescent="0.3">
      <c r="B7" s="366"/>
      <c r="C7" s="367"/>
      <c r="D7" s="367"/>
      <c r="E7" s="367"/>
      <c r="F7" s="367"/>
      <c r="G7" s="367"/>
      <c r="H7" s="371"/>
      <c r="I7" s="371"/>
      <c r="J7" s="904" t="s">
        <v>396</v>
      </c>
      <c r="K7" s="622"/>
      <c r="L7" s="620" t="s">
        <v>396</v>
      </c>
      <c r="M7" s="623"/>
      <c r="N7" s="624" t="s">
        <v>396</v>
      </c>
    </row>
    <row r="8" spans="2:14" customFormat="1" ht="54.75" customHeight="1" thickBot="1" x14ac:dyDescent="0.3">
      <c r="B8" s="366"/>
      <c r="C8" s="373"/>
      <c r="D8" s="373"/>
      <c r="E8" s="373"/>
      <c r="F8" s="428"/>
      <c r="G8" s="429"/>
      <c r="H8" s="371"/>
      <c r="I8" s="371"/>
      <c r="J8" s="628" t="s">
        <v>12</v>
      </c>
      <c r="K8" s="629"/>
      <c r="L8" s="630" t="s">
        <v>11</v>
      </c>
      <c r="M8" s="631"/>
      <c r="N8" s="632" t="s">
        <v>302</v>
      </c>
    </row>
    <row r="9" spans="2:14" customFormat="1" ht="18" x14ac:dyDescent="0.25">
      <c r="B9" s="730"/>
      <c r="C9" s="427" t="s">
        <v>15</v>
      </c>
      <c r="D9" s="427"/>
      <c r="E9" s="368"/>
      <c r="F9" s="369"/>
      <c r="G9" s="447"/>
      <c r="H9" s="448"/>
      <c r="I9" s="448"/>
      <c r="J9" s="15"/>
      <c r="K9" s="16"/>
      <c r="L9" s="15"/>
      <c r="M9" s="41"/>
      <c r="N9" s="50"/>
    </row>
    <row r="10" spans="2:14" customFormat="1" ht="15.75" x14ac:dyDescent="0.25">
      <c r="B10" s="437"/>
      <c r="C10" s="368"/>
      <c r="D10" s="731" t="s">
        <v>16</v>
      </c>
      <c r="F10" s="368"/>
      <c r="G10" s="368"/>
      <c r="H10" s="835"/>
      <c r="I10" s="835"/>
      <c r="J10" s="51"/>
      <c r="K10" s="53"/>
      <c r="L10" s="51"/>
      <c r="M10" s="54"/>
      <c r="N10" s="50"/>
    </row>
    <row r="11" spans="2:14" customFormat="1" ht="15.75" x14ac:dyDescent="0.25">
      <c r="B11" s="437"/>
      <c r="C11" s="368"/>
      <c r="D11" s="368"/>
      <c r="E11" s="731" t="s">
        <v>303</v>
      </c>
      <c r="F11" s="368"/>
      <c r="G11" s="368"/>
      <c r="H11" s="835"/>
      <c r="I11" s="835"/>
      <c r="J11" s="15"/>
      <c r="K11" s="16"/>
      <c r="L11" s="15"/>
      <c r="M11" s="41"/>
      <c r="N11" s="50"/>
    </row>
    <row r="12" spans="2:14" customFormat="1" ht="15.75" x14ac:dyDescent="0.25">
      <c r="B12" s="437"/>
      <c r="C12" s="368"/>
      <c r="D12" s="368"/>
      <c r="E12" s="731"/>
      <c r="F12" s="373" t="s">
        <v>304</v>
      </c>
      <c r="G12" s="368"/>
      <c r="H12" s="835"/>
      <c r="I12" s="835"/>
      <c r="J12" s="15"/>
      <c r="K12" s="16"/>
      <c r="L12" s="15"/>
      <c r="M12" s="41"/>
      <c r="N12" s="50"/>
    </row>
    <row r="13" spans="2:14" customFormat="1" ht="15.75" x14ac:dyDescent="0.25">
      <c r="B13" s="437">
        <v>1</v>
      </c>
      <c r="C13" s="368"/>
      <c r="D13" s="368"/>
      <c r="E13" s="731"/>
      <c r="F13" s="368"/>
      <c r="G13" s="368" t="s">
        <v>305</v>
      </c>
      <c r="H13" s="835"/>
      <c r="I13" s="835"/>
      <c r="J13" s="51">
        <v>1080118222.4400001</v>
      </c>
      <c r="K13" s="16"/>
      <c r="L13" s="51">
        <v>1071142197.4</v>
      </c>
      <c r="M13" s="41"/>
      <c r="N13" s="50">
        <v>0.99168977538428793</v>
      </c>
    </row>
    <row r="14" spans="2:14" customFormat="1" ht="15.75" x14ac:dyDescent="0.25">
      <c r="B14" s="437">
        <v>2</v>
      </c>
      <c r="C14" s="368"/>
      <c r="D14" s="368"/>
      <c r="E14" s="731"/>
      <c r="F14" s="368"/>
      <c r="G14" s="368" t="s">
        <v>306</v>
      </c>
      <c r="H14" s="835"/>
      <c r="I14" s="835"/>
      <c r="J14" s="15">
        <v>-109271181.72</v>
      </c>
      <c r="K14" s="16"/>
      <c r="L14" s="15">
        <v>-108363392.88</v>
      </c>
      <c r="M14" s="41"/>
      <c r="N14" s="50">
        <v>0.99169233071601481</v>
      </c>
    </row>
    <row r="15" spans="2:14" customFormat="1" ht="15.75" x14ac:dyDescent="0.25">
      <c r="B15" s="437">
        <v>3</v>
      </c>
      <c r="C15" s="368"/>
      <c r="D15" s="368"/>
      <c r="E15" s="731"/>
      <c r="F15" s="368"/>
      <c r="G15" s="368" t="s">
        <v>307</v>
      </c>
      <c r="H15" s="835"/>
      <c r="I15" s="835"/>
      <c r="J15" s="15">
        <v>15308171.76</v>
      </c>
      <c r="K15" s="16"/>
      <c r="L15" s="15">
        <v>27345623.219999999</v>
      </c>
      <c r="M15" s="41"/>
      <c r="N15" s="50">
        <v>1.7863415467713566</v>
      </c>
    </row>
    <row r="16" spans="2:14" customFormat="1" ht="15.75" x14ac:dyDescent="0.25">
      <c r="B16" s="437">
        <v>4</v>
      </c>
      <c r="C16" s="368"/>
      <c r="D16" s="368"/>
      <c r="E16" s="731"/>
      <c r="F16" s="368"/>
      <c r="G16" s="368" t="s">
        <v>308</v>
      </c>
      <c r="H16" s="835"/>
      <c r="I16" s="835"/>
      <c r="J16" s="15">
        <v>53856902.240000002</v>
      </c>
      <c r="K16" s="16"/>
      <c r="L16" s="15">
        <v>68080698.670000002</v>
      </c>
      <c r="M16" s="41"/>
      <c r="N16" s="50">
        <v>1.2641035009146118</v>
      </c>
    </row>
    <row r="17" spans="2:14" customFormat="1" ht="15.75" x14ac:dyDescent="0.25">
      <c r="B17" s="437">
        <v>5</v>
      </c>
      <c r="C17" s="368"/>
      <c r="D17" s="368"/>
      <c r="E17" s="731"/>
      <c r="F17" s="368"/>
      <c r="G17" s="368" t="s">
        <v>309</v>
      </c>
      <c r="H17" s="835"/>
      <c r="I17" s="835"/>
      <c r="J17" s="15">
        <v>-52118066.350000001</v>
      </c>
      <c r="K17" s="16"/>
      <c r="L17" s="15">
        <v>-54363423.479999997</v>
      </c>
      <c r="M17" s="41"/>
      <c r="N17" s="50">
        <v>1.0430821265493859</v>
      </c>
    </row>
    <row r="18" spans="2:14" customFormat="1" ht="15.75" x14ac:dyDescent="0.25">
      <c r="B18" s="437">
        <v>6</v>
      </c>
      <c r="C18" s="368"/>
      <c r="D18" s="368"/>
      <c r="E18" s="731"/>
      <c r="F18" s="368"/>
      <c r="G18" s="368" t="s">
        <v>310</v>
      </c>
      <c r="H18" s="835"/>
      <c r="I18" s="835"/>
      <c r="J18" s="15">
        <v>1049765.6399999999</v>
      </c>
      <c r="K18" s="16"/>
      <c r="L18" s="15">
        <v>-1050323</v>
      </c>
      <c r="M18" s="39"/>
      <c r="N18" s="50">
        <v>-2.0005309375528806</v>
      </c>
    </row>
    <row r="19" spans="2:14" customFormat="1" ht="15.75" x14ac:dyDescent="0.25">
      <c r="B19" s="437">
        <v>7</v>
      </c>
      <c r="C19" s="368"/>
      <c r="D19" s="368"/>
      <c r="E19" s="731"/>
      <c r="F19" s="368"/>
      <c r="G19" s="368" t="s">
        <v>311</v>
      </c>
      <c r="H19" s="835"/>
      <c r="I19" s="835"/>
      <c r="J19" s="15">
        <v>0</v>
      </c>
      <c r="K19" s="16"/>
      <c r="L19" s="15">
        <v>0</v>
      </c>
      <c r="M19" s="39"/>
      <c r="N19" s="50">
        <v>0</v>
      </c>
    </row>
    <row r="20" spans="2:14" customFormat="1" ht="15.75" x14ac:dyDescent="0.25">
      <c r="B20" s="437">
        <v>8</v>
      </c>
      <c r="C20" s="368"/>
      <c r="D20" s="368"/>
      <c r="E20" s="731"/>
      <c r="F20" s="368"/>
      <c r="G20" s="836" t="s">
        <v>312</v>
      </c>
      <c r="H20" s="733"/>
      <c r="I20" s="733"/>
      <c r="J20" s="64">
        <v>0</v>
      </c>
      <c r="K20" s="16"/>
      <c r="L20" s="64">
        <v>-170073</v>
      </c>
      <c r="M20" s="39"/>
      <c r="N20" s="347">
        <v>0</v>
      </c>
    </row>
    <row r="21" spans="2:14" customFormat="1" ht="15.75" x14ac:dyDescent="0.25">
      <c r="B21" s="437">
        <v>9</v>
      </c>
      <c r="C21" s="368"/>
      <c r="D21" s="368"/>
      <c r="E21" s="731"/>
      <c r="F21" s="368"/>
      <c r="G21" s="373" t="s">
        <v>313</v>
      </c>
      <c r="H21" s="835"/>
      <c r="I21" s="835"/>
      <c r="J21" s="15">
        <v>988943814.00999999</v>
      </c>
      <c r="K21" s="16"/>
      <c r="L21" s="15">
        <v>1002621306.9299999</v>
      </c>
      <c r="M21" s="39"/>
      <c r="N21" s="50">
        <v>1.013830404443848</v>
      </c>
    </row>
    <row r="22" spans="2:14" customFormat="1" ht="15.75" x14ac:dyDescent="0.25">
      <c r="B22" s="437"/>
      <c r="C22" s="368"/>
      <c r="D22" s="368"/>
      <c r="E22" s="731"/>
      <c r="F22" s="373" t="s">
        <v>314</v>
      </c>
      <c r="G22" s="368"/>
      <c r="H22" s="835"/>
      <c r="I22" s="835"/>
      <c r="J22" s="15"/>
      <c r="K22" s="16"/>
      <c r="L22" s="15"/>
      <c r="M22" s="39"/>
      <c r="N22" s="50"/>
    </row>
    <row r="23" spans="2:14" customFormat="1" ht="15.75" x14ac:dyDescent="0.25">
      <c r="B23" s="437">
        <v>10</v>
      </c>
      <c r="C23" s="368"/>
      <c r="D23" s="368"/>
      <c r="E23" s="731"/>
      <c r="F23" s="368"/>
      <c r="G23" s="368" t="s">
        <v>305</v>
      </c>
      <c r="H23" s="835"/>
      <c r="I23" s="835"/>
      <c r="J23" s="15">
        <v>637718735.75999999</v>
      </c>
      <c r="K23" s="16"/>
      <c r="L23" s="15">
        <v>605363986.26999998</v>
      </c>
      <c r="M23" s="39"/>
      <c r="N23" s="50">
        <v>0.94926485976385611</v>
      </c>
    </row>
    <row r="24" spans="2:14" customFormat="1" ht="15.75" x14ac:dyDescent="0.25">
      <c r="B24" s="437">
        <v>11</v>
      </c>
      <c r="C24" s="368"/>
      <c r="D24" s="368"/>
      <c r="E24" s="731"/>
      <c r="F24" s="368"/>
      <c r="G24" s="368" t="s">
        <v>306</v>
      </c>
      <c r="H24" s="835"/>
      <c r="I24" s="835"/>
      <c r="J24" s="15">
        <v>-64515574.439999998</v>
      </c>
      <c r="K24" s="16"/>
      <c r="L24" s="15">
        <v>-61242364.890000001</v>
      </c>
      <c r="M24" s="39"/>
      <c r="N24" s="50">
        <v>0.94926481584622469</v>
      </c>
    </row>
    <row r="25" spans="2:14" customFormat="1" ht="15.75" x14ac:dyDescent="0.25">
      <c r="B25" s="437">
        <v>12</v>
      </c>
      <c r="C25" s="368"/>
      <c r="D25" s="368"/>
      <c r="E25" s="731"/>
      <c r="F25" s="368"/>
      <c r="G25" s="368" t="s">
        <v>307</v>
      </c>
      <c r="H25" s="835"/>
      <c r="I25" s="835"/>
      <c r="J25" s="15">
        <v>14873496.24</v>
      </c>
      <c r="K25" s="16"/>
      <c r="L25" s="15">
        <v>13893954.970000001</v>
      </c>
      <c r="M25" s="39"/>
      <c r="N25" s="50">
        <v>0.93414182824306824</v>
      </c>
    </row>
    <row r="26" spans="2:14" customFormat="1" ht="15.75" x14ac:dyDescent="0.25">
      <c r="B26" s="437">
        <v>13</v>
      </c>
      <c r="C26" s="368"/>
      <c r="D26" s="368"/>
      <c r="E26" s="731"/>
      <c r="F26" s="368"/>
      <c r="G26" s="368" t="s">
        <v>308</v>
      </c>
      <c r="H26" s="835"/>
      <c r="I26" s="835"/>
      <c r="J26" s="15">
        <v>0</v>
      </c>
      <c r="K26" s="16"/>
      <c r="L26" s="15">
        <v>0</v>
      </c>
      <c r="M26" s="39"/>
      <c r="N26" s="50">
        <v>0</v>
      </c>
    </row>
    <row r="27" spans="2:14" customFormat="1" ht="15.75" x14ac:dyDescent="0.25">
      <c r="B27" s="437">
        <v>14</v>
      </c>
      <c r="C27" s="368"/>
      <c r="D27" s="368"/>
      <c r="E27" s="731"/>
      <c r="F27" s="368"/>
      <c r="G27" s="368" t="s">
        <v>309</v>
      </c>
      <c r="H27" s="835"/>
      <c r="I27" s="835"/>
      <c r="J27" s="15">
        <v>-5133426.58</v>
      </c>
      <c r="K27" s="16"/>
      <c r="L27" s="15">
        <v>-5133426</v>
      </c>
      <c r="M27" s="39"/>
      <c r="N27" s="50">
        <v>0.99999988701503939</v>
      </c>
    </row>
    <row r="28" spans="2:14" s="367" customFormat="1" ht="15.75" x14ac:dyDescent="0.25">
      <c r="B28" s="437">
        <v>15</v>
      </c>
      <c r="C28" s="368"/>
      <c r="D28" s="368"/>
      <c r="E28" s="731"/>
      <c r="F28" s="368"/>
      <c r="G28" s="368" t="s">
        <v>310</v>
      </c>
      <c r="H28" s="835"/>
      <c r="I28" s="835"/>
      <c r="J28" s="15">
        <v>0</v>
      </c>
      <c r="K28" s="16"/>
      <c r="L28" s="15">
        <v>0</v>
      </c>
      <c r="M28" s="39"/>
      <c r="N28" s="50">
        <v>0</v>
      </c>
    </row>
    <row r="29" spans="2:14" s="367" customFormat="1" ht="15.75" x14ac:dyDescent="0.25">
      <c r="B29" s="437">
        <v>16</v>
      </c>
      <c r="C29" s="368"/>
      <c r="D29" s="368"/>
      <c r="E29" s="731"/>
      <c r="F29" s="368"/>
      <c r="G29" s="368" t="s">
        <v>311</v>
      </c>
      <c r="H29" s="835"/>
      <c r="I29" s="835"/>
      <c r="J29" s="15">
        <v>0</v>
      </c>
      <c r="K29" s="16"/>
      <c r="L29" s="15">
        <v>0</v>
      </c>
      <c r="M29" s="39"/>
      <c r="N29" s="50">
        <v>0</v>
      </c>
    </row>
    <row r="30" spans="2:14" customFormat="1" ht="15.75" x14ac:dyDescent="0.25">
      <c r="B30" s="437">
        <v>17</v>
      </c>
      <c r="C30" s="368"/>
      <c r="D30" s="368"/>
      <c r="E30" s="731"/>
      <c r="F30" s="368"/>
      <c r="G30" s="836" t="s">
        <v>312</v>
      </c>
      <c r="H30" s="733"/>
      <c r="I30" s="733"/>
      <c r="J30" s="64">
        <v>9489201</v>
      </c>
      <c r="K30" s="67"/>
      <c r="L30" s="64">
        <v>-1836412</v>
      </c>
      <c r="M30" s="39"/>
      <c r="N30" s="347">
        <v>-1.1935265150353545</v>
      </c>
    </row>
    <row r="31" spans="2:14" customFormat="1" ht="15.75" x14ac:dyDescent="0.25">
      <c r="B31" s="437">
        <v>18</v>
      </c>
      <c r="C31" s="368"/>
      <c r="D31" s="368"/>
      <c r="E31" s="731"/>
      <c r="F31" s="368"/>
      <c r="G31" s="373" t="s">
        <v>315</v>
      </c>
      <c r="H31" s="835"/>
      <c r="I31" s="835"/>
      <c r="J31" s="15">
        <v>592432431.9799999</v>
      </c>
      <c r="K31" s="16"/>
      <c r="L31" s="15">
        <v>551045738.35000002</v>
      </c>
      <c r="M31" s="39"/>
      <c r="N31" s="50">
        <v>0.93014107365513532</v>
      </c>
    </row>
    <row r="32" spans="2:14" customFormat="1" ht="15.75" x14ac:dyDescent="0.25">
      <c r="B32" s="437"/>
      <c r="C32" s="368"/>
      <c r="D32" s="368"/>
      <c r="E32" s="731"/>
      <c r="F32" s="373" t="s">
        <v>316</v>
      </c>
      <c r="G32" s="368"/>
      <c r="H32" s="835"/>
      <c r="I32" s="835"/>
      <c r="J32" s="15"/>
      <c r="K32" s="16"/>
      <c r="L32" s="15"/>
      <c r="M32" s="39"/>
      <c r="N32" s="50"/>
    </row>
    <row r="33" spans="2:14" customFormat="1" ht="15.75" x14ac:dyDescent="0.25">
      <c r="B33" s="437">
        <v>19</v>
      </c>
      <c r="C33" s="368"/>
      <c r="D33" s="368"/>
      <c r="E33" s="731"/>
      <c r="F33" s="368"/>
      <c r="G33" s="368" t="s">
        <v>305</v>
      </c>
      <c r="H33" s="835"/>
      <c r="I33" s="835"/>
      <c r="J33" s="15">
        <v>531485437.92000002</v>
      </c>
      <c r="K33" s="16"/>
      <c r="L33" s="15">
        <v>531485448</v>
      </c>
      <c r="M33" s="39"/>
      <c r="N33" s="50">
        <v>1.0000000189657123</v>
      </c>
    </row>
    <row r="34" spans="2:14" s="367" customFormat="1" ht="15.75" x14ac:dyDescent="0.25">
      <c r="B34" s="437">
        <v>20</v>
      </c>
      <c r="C34" s="368"/>
      <c r="D34" s="368"/>
      <c r="E34" s="731"/>
      <c r="F34" s="368"/>
      <c r="G34" s="368" t="s">
        <v>316</v>
      </c>
      <c r="H34" s="835"/>
      <c r="I34" s="835"/>
      <c r="J34" s="15">
        <v>0</v>
      </c>
      <c r="K34" s="16"/>
      <c r="L34" s="15">
        <v>0</v>
      </c>
      <c r="M34" s="39"/>
      <c r="N34" s="50">
        <v>0</v>
      </c>
    </row>
    <row r="35" spans="2:14" customFormat="1" ht="15.75" x14ac:dyDescent="0.25">
      <c r="B35" s="437">
        <v>21</v>
      </c>
      <c r="C35" s="368"/>
      <c r="D35" s="368"/>
      <c r="E35" s="731"/>
      <c r="F35" s="368"/>
      <c r="G35" s="368" t="s">
        <v>309</v>
      </c>
      <c r="H35" s="835"/>
      <c r="I35" s="835"/>
      <c r="J35" s="15">
        <v>-2760000</v>
      </c>
      <c r="K35" s="16"/>
      <c r="L35" s="15">
        <v>-2499646</v>
      </c>
      <c r="M35" s="39"/>
      <c r="N35" s="50">
        <v>0.9056688405797102</v>
      </c>
    </row>
    <row r="36" spans="2:14" customFormat="1" ht="15.75" x14ac:dyDescent="0.25">
      <c r="B36" s="437">
        <v>22</v>
      </c>
      <c r="C36" s="368"/>
      <c r="D36" s="368"/>
      <c r="E36" s="731"/>
      <c r="F36" s="368"/>
      <c r="G36" s="368" t="s">
        <v>311</v>
      </c>
      <c r="H36" s="835"/>
      <c r="I36" s="835"/>
      <c r="J36" s="15">
        <v>0</v>
      </c>
      <c r="K36" s="16"/>
      <c r="L36" s="15">
        <v>0</v>
      </c>
      <c r="M36" s="39"/>
      <c r="N36" s="50">
        <v>0</v>
      </c>
    </row>
    <row r="37" spans="2:14" customFormat="1" ht="15.75" x14ac:dyDescent="0.25">
      <c r="B37" s="437">
        <v>23</v>
      </c>
      <c r="C37" s="368"/>
      <c r="D37" s="368"/>
      <c r="E37" s="731"/>
      <c r="F37" s="368"/>
      <c r="G37" s="836" t="s">
        <v>312</v>
      </c>
      <c r="H37" s="733"/>
      <c r="I37" s="733"/>
      <c r="J37" s="64">
        <v>0</v>
      </c>
      <c r="K37" s="67"/>
      <c r="L37" s="64">
        <v>0</v>
      </c>
      <c r="M37" s="39"/>
      <c r="N37" s="347">
        <v>0</v>
      </c>
    </row>
    <row r="38" spans="2:14" customFormat="1" ht="15.75" x14ac:dyDescent="0.25">
      <c r="B38" s="437">
        <v>24</v>
      </c>
      <c r="C38" s="368"/>
      <c r="D38" s="368"/>
      <c r="E38" s="731"/>
      <c r="F38" s="368"/>
      <c r="G38" s="373" t="s">
        <v>317</v>
      </c>
      <c r="H38" s="835"/>
      <c r="I38" s="835"/>
      <c r="J38" s="15">
        <v>528725437.92000002</v>
      </c>
      <c r="K38" s="16"/>
      <c r="L38" s="15">
        <v>528985802</v>
      </c>
      <c r="M38" s="39"/>
      <c r="N38" s="50">
        <v>1.0004924372109356</v>
      </c>
    </row>
    <row r="39" spans="2:14" customFormat="1" ht="15.75" x14ac:dyDescent="0.25">
      <c r="B39" s="437">
        <v>25</v>
      </c>
      <c r="C39" s="368"/>
      <c r="D39" s="368"/>
      <c r="E39" s="373" t="s">
        <v>318</v>
      </c>
      <c r="F39" s="373"/>
      <c r="G39" s="368"/>
      <c r="H39" s="835"/>
      <c r="I39" s="835"/>
      <c r="J39" s="15">
        <v>16878759.259999998</v>
      </c>
      <c r="K39" s="16"/>
      <c r="L39" s="15">
        <v>18469730.609999999</v>
      </c>
      <c r="M39" s="39"/>
      <c r="N39" s="50">
        <v>1.0942587855832717</v>
      </c>
    </row>
    <row r="40" spans="2:14" customFormat="1" ht="15.75" x14ac:dyDescent="0.25">
      <c r="B40" s="437">
        <v>26</v>
      </c>
      <c r="C40" s="368"/>
      <c r="D40" s="368"/>
      <c r="E40" s="373" t="s">
        <v>319</v>
      </c>
      <c r="F40" s="373"/>
      <c r="G40" s="368"/>
      <c r="H40" s="835"/>
      <c r="I40" s="835"/>
      <c r="J40" s="15">
        <v>0</v>
      </c>
      <c r="K40" s="16"/>
      <c r="L40" s="15">
        <v>-3416072</v>
      </c>
      <c r="M40" s="39"/>
      <c r="N40" s="50">
        <v>0</v>
      </c>
    </row>
    <row r="41" spans="2:14" customFormat="1" ht="15.75" x14ac:dyDescent="0.25">
      <c r="B41" s="437">
        <v>27</v>
      </c>
      <c r="C41" s="368"/>
      <c r="D41" s="368"/>
      <c r="E41" s="373" t="s">
        <v>320</v>
      </c>
      <c r="F41" s="373"/>
      <c r="G41" s="368"/>
      <c r="H41" s="835"/>
      <c r="I41" s="835"/>
      <c r="J41" s="15">
        <v>4290839.8199999994</v>
      </c>
      <c r="K41" s="16"/>
      <c r="L41" s="15">
        <v>4075516</v>
      </c>
      <c r="M41" s="39"/>
      <c r="N41" s="50">
        <v>0.94981779114746834</v>
      </c>
    </row>
    <row r="42" spans="2:14" customFormat="1" ht="15.75" x14ac:dyDescent="0.25">
      <c r="B42" s="437">
        <v>28</v>
      </c>
      <c r="C42" s="368"/>
      <c r="D42" s="368"/>
      <c r="E42" s="373" t="s">
        <v>321</v>
      </c>
      <c r="F42" s="373"/>
      <c r="G42" s="368"/>
      <c r="H42" s="835"/>
      <c r="I42" s="835"/>
      <c r="J42" s="15">
        <v>317331847.5</v>
      </c>
      <c r="K42" s="16"/>
      <c r="L42" s="15">
        <v>626009028.19000006</v>
      </c>
      <c r="M42" s="39"/>
      <c r="N42" s="50">
        <v>1.9727267626045635</v>
      </c>
    </row>
    <row r="43" spans="2:14" customFormat="1" ht="15.75" x14ac:dyDescent="0.25">
      <c r="B43" s="437">
        <v>29</v>
      </c>
      <c r="C43" s="368"/>
      <c r="D43" s="368"/>
      <c r="E43" s="373" t="s">
        <v>18</v>
      </c>
      <c r="F43" s="373"/>
      <c r="G43" s="368"/>
      <c r="H43" s="835"/>
      <c r="I43" s="835"/>
      <c r="J43" s="15">
        <v>0</v>
      </c>
      <c r="K43" s="16"/>
      <c r="L43" s="15">
        <v>12963749.42</v>
      </c>
      <c r="M43" s="39"/>
      <c r="N43" s="347">
        <v>0</v>
      </c>
    </row>
    <row r="44" spans="2:14" customFormat="1" ht="15.75" x14ac:dyDescent="0.25">
      <c r="B44" s="437">
        <v>30</v>
      </c>
      <c r="C44" s="368"/>
      <c r="D44" s="837" t="s">
        <v>16</v>
      </c>
      <c r="E44" s="837"/>
      <c r="F44" s="838"/>
      <c r="G44" s="838"/>
      <c r="H44" s="839"/>
      <c r="I44" s="839"/>
      <c r="J44" s="348">
        <v>2448603130.4899998</v>
      </c>
      <c r="K44" s="16"/>
      <c r="L44" s="348">
        <v>2740754799.5</v>
      </c>
      <c r="M44" s="39"/>
      <c r="N44" s="50">
        <v>1.1193136059380666</v>
      </c>
    </row>
    <row r="45" spans="2:14" customFormat="1" ht="15.75" x14ac:dyDescent="0.25">
      <c r="B45" s="437">
        <v>31</v>
      </c>
      <c r="C45" s="368"/>
      <c r="D45" s="731" t="s">
        <v>52</v>
      </c>
      <c r="E45" s="731"/>
      <c r="F45" s="368"/>
      <c r="G45" s="368"/>
      <c r="H45" s="835"/>
      <c r="I45" s="835"/>
      <c r="J45" s="15">
        <v>0</v>
      </c>
      <c r="K45" s="16"/>
      <c r="L45" s="15">
        <v>-56798363.100000001</v>
      </c>
      <c r="M45" s="39"/>
      <c r="N45" s="50">
        <v>0</v>
      </c>
    </row>
    <row r="46" spans="2:14" customFormat="1" ht="15.75" x14ac:dyDescent="0.25">
      <c r="B46" s="437">
        <v>32</v>
      </c>
      <c r="C46" s="368"/>
      <c r="D46" s="731" t="s">
        <v>18</v>
      </c>
      <c r="E46" s="731"/>
      <c r="F46" s="368"/>
      <c r="G46" s="368"/>
      <c r="H46" s="835"/>
      <c r="I46" s="835"/>
      <c r="J46" s="15">
        <v>28010214.719999999</v>
      </c>
      <c r="K46" s="16"/>
      <c r="L46" s="15">
        <v>33955183.509999998</v>
      </c>
      <c r="M46" s="39"/>
      <c r="N46" s="50">
        <v>1.2122428852983815</v>
      </c>
    </row>
    <row r="47" spans="2:14" customFormat="1" ht="15.75" x14ac:dyDescent="0.25">
      <c r="B47" s="437">
        <v>33</v>
      </c>
      <c r="C47" s="368"/>
      <c r="D47" s="731" t="s">
        <v>53</v>
      </c>
      <c r="E47" s="731"/>
      <c r="F47" s="368"/>
      <c r="G47" s="368"/>
      <c r="H47" s="835"/>
      <c r="I47" s="835"/>
      <c r="J47" s="15">
        <v>121742397.41</v>
      </c>
      <c r="K47" s="16"/>
      <c r="L47" s="15">
        <v>120121137.08</v>
      </c>
      <c r="M47" s="39"/>
      <c r="N47" s="50">
        <v>0.98668286180910358</v>
      </c>
    </row>
    <row r="48" spans="2:14" customFormat="1" ht="15.75" x14ac:dyDescent="0.25">
      <c r="B48" s="437">
        <v>34</v>
      </c>
      <c r="C48" s="368"/>
      <c r="D48" s="731" t="s">
        <v>19</v>
      </c>
      <c r="E48" s="731"/>
      <c r="F48" s="368"/>
      <c r="G48" s="368"/>
      <c r="H48" s="733"/>
      <c r="I48" s="733"/>
      <c r="J48" s="15">
        <v>91452142.25</v>
      </c>
      <c r="K48" s="16"/>
      <c r="L48" s="15">
        <v>95165107.209999993</v>
      </c>
      <c r="M48" s="39"/>
      <c r="N48" s="50">
        <v>1.0406000873096004</v>
      </c>
    </row>
    <row r="49" spans="1:17" s="738" customFormat="1" ht="18.75" thickBot="1" x14ac:dyDescent="0.3">
      <c r="B49" s="734">
        <v>35</v>
      </c>
      <c r="C49" s="736" t="s">
        <v>20</v>
      </c>
      <c r="D49" s="736"/>
      <c r="E49" s="736"/>
      <c r="F49" s="736"/>
      <c r="G49" s="55"/>
      <c r="H49" s="56"/>
      <c r="I49" s="56"/>
      <c r="J49" s="57">
        <v>2689807884.8699994</v>
      </c>
      <c r="K49" s="59"/>
      <c r="L49" s="57">
        <v>2933197864.2000003</v>
      </c>
      <c r="M49" s="60"/>
      <c r="N49" s="61">
        <v>1.0904860085729744</v>
      </c>
    </row>
    <row r="50" spans="1:17" customFormat="1" ht="15" x14ac:dyDescent="0.25">
      <c r="B50" s="433"/>
      <c r="J50" s="497"/>
      <c r="K50" s="367"/>
      <c r="L50" s="497"/>
      <c r="M50" s="367"/>
    </row>
    <row r="51" spans="1:17" s="12" customFormat="1" ht="26.25" customHeight="1" x14ac:dyDescent="0.25">
      <c r="A51" s="608" t="s">
        <v>431</v>
      </c>
      <c r="B51" s="651"/>
      <c r="C51" s="651"/>
      <c r="D51" s="651"/>
      <c r="E51" s="651"/>
      <c r="F51" s="651"/>
      <c r="G51" s="651"/>
      <c r="H51" s="651"/>
      <c r="I51" s="651"/>
      <c r="J51" s="652"/>
      <c r="K51" s="653"/>
      <c r="L51" s="652"/>
      <c r="M51" s="652"/>
      <c r="N51" s="654"/>
      <c r="O51" s="653"/>
      <c r="P51" s="654"/>
    </row>
    <row r="52" spans="1:17" s="655" customFormat="1" ht="15" x14ac:dyDescent="0.2">
      <c r="A52" s="660" t="s">
        <v>446</v>
      </c>
      <c r="B52" s="656"/>
      <c r="C52" s="656"/>
      <c r="D52" s="656"/>
      <c r="E52" s="656"/>
      <c r="F52" s="656"/>
      <c r="G52" s="656"/>
      <c r="H52" s="656"/>
      <c r="I52" s="656"/>
      <c r="J52" s="657"/>
      <c r="K52" s="658"/>
      <c r="L52" s="657"/>
      <c r="M52" s="657"/>
      <c r="N52" s="659"/>
      <c r="O52" s="658"/>
      <c r="P52" s="659"/>
    </row>
    <row r="53" spans="1:17" s="22" customFormat="1" ht="16.5" customHeight="1" x14ac:dyDescent="0.2">
      <c r="B53" s="938"/>
      <c r="C53" s="938"/>
      <c r="D53" s="938"/>
      <c r="E53" s="938"/>
      <c r="F53" s="938"/>
      <c r="G53" s="938"/>
      <c r="H53" s="938"/>
      <c r="I53" s="938"/>
      <c r="J53" s="938"/>
      <c r="K53" s="938"/>
      <c r="L53" s="938"/>
      <c r="M53" s="938"/>
      <c r="N53" s="938"/>
      <c r="O53" s="361"/>
      <c r="P53" s="361"/>
      <c r="Q53" s="361"/>
    </row>
    <row r="54" spans="1:17" s="22" customFormat="1" ht="16.5" customHeight="1" x14ac:dyDescent="0.2">
      <c r="B54" s="365"/>
      <c r="J54" s="48"/>
      <c r="L54" s="48"/>
    </row>
    <row r="55" spans="1:17" s="22" customFormat="1" ht="54.75" customHeight="1" x14ac:dyDescent="0.2">
      <c r="B55" s="365"/>
      <c r="J55" s="48"/>
      <c r="L55" s="48"/>
    </row>
  </sheetData>
  <mergeCells count="1">
    <mergeCell ref="B53:N53"/>
  </mergeCells>
  <conditionalFormatting sqref="L48 J48">
    <cfRule type="expression" dxfId="64" priority="1" stopIfTrue="1">
      <formula>ABS(#REF!)&gt;=1</formula>
    </cfRule>
  </conditionalFormatting>
  <conditionalFormatting sqref="J49 L49">
    <cfRule type="expression" dxfId="63" priority="2">
      <formula>ABS(#REF!)&gt;1</formula>
    </cfRule>
  </conditionalFormatting>
  <printOptions horizontalCentered="1"/>
  <pageMargins left="0.25" right="0.25" top="0.75" bottom="0.75" header="0.3" footer="0.3"/>
  <pageSetup scale="58" fitToWidth="0" fitToHeight="0" orientation="landscape" r:id="rId1"/>
  <headerFooter differentFirst="1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7"/>
  <sheetViews>
    <sheetView showGridLines="0" zoomScale="85" zoomScaleNormal="85" zoomScaleSheetLayoutView="75" workbookViewId="0"/>
  </sheetViews>
  <sheetFormatPr defaultColWidth="9.140625" defaultRowHeight="15.75" customHeight="1" x14ac:dyDescent="0.25"/>
  <cols>
    <col min="1" max="1" width="5.140625" style="110" customWidth="1"/>
    <col min="2" max="2" width="2.85546875" style="121" customWidth="1"/>
    <col min="3" max="3" width="2.7109375" style="111" customWidth="1"/>
    <col min="4" max="4" width="2.7109375" style="112" customWidth="1"/>
    <col min="5" max="5" width="2.7109375" style="113" customWidth="1"/>
    <col min="6" max="6" width="7.7109375" style="118" customWidth="1"/>
    <col min="7" max="7" width="60.7109375" style="114" customWidth="1"/>
    <col min="8" max="8" width="14.7109375" style="115" customWidth="1"/>
    <col min="9" max="9" width="18.7109375" style="119" customWidth="1"/>
    <col min="10" max="10" width="1.7109375" style="117" customWidth="1"/>
    <col min="11" max="13" width="18.7109375" style="119" customWidth="1"/>
    <col min="14" max="14" width="1.7109375" style="117" customWidth="1"/>
    <col min="15" max="15" width="18.7109375" style="119" customWidth="1"/>
    <col min="16" max="16" width="1.7109375" style="117" customWidth="1"/>
    <col min="17" max="16384" width="9.140625" style="115"/>
  </cols>
  <sheetData>
    <row r="1" spans="1:16" s="387" customFormat="1" ht="21.75" customHeight="1" thickBot="1" x14ac:dyDescent="0.3">
      <c r="A1" s="417"/>
      <c r="B1" s="840"/>
      <c r="C1"/>
      <c r="D1" s="368"/>
      <c r="E1" s="369"/>
      <c r="F1" s="370"/>
      <c r="G1" s="371"/>
      <c r="I1" s="116"/>
      <c r="J1" s="517"/>
      <c r="K1" s="372"/>
      <c r="L1" s="372"/>
      <c r="M1" s="372"/>
      <c r="N1" s="517"/>
      <c r="O1" s="116"/>
      <c r="P1" s="517"/>
    </row>
    <row r="2" spans="1:16" s="387" customFormat="1" ht="25.5" customHeight="1" thickTop="1" x14ac:dyDescent="0.3">
      <c r="A2" s="417"/>
      <c r="B2" s="376" t="s">
        <v>409</v>
      </c>
      <c r="C2" s="841"/>
      <c r="D2" s="377"/>
      <c r="E2" s="377"/>
      <c r="F2" s="378"/>
      <c r="G2" s="379"/>
      <c r="H2" s="379"/>
      <c r="I2" s="661" t="s">
        <v>141</v>
      </c>
      <c r="J2" s="842"/>
      <c r="K2" s="843"/>
      <c r="L2" s="843"/>
      <c r="M2" s="385"/>
      <c r="N2" s="380"/>
      <c r="O2" s="386" t="s">
        <v>1</v>
      </c>
      <c r="P2" s="517"/>
    </row>
    <row r="3" spans="1:16" s="387" customFormat="1" ht="20.25" x14ac:dyDescent="0.3">
      <c r="A3" s="417"/>
      <c r="B3" s="399" t="s">
        <v>142</v>
      </c>
      <c r="C3" s="844"/>
      <c r="D3" s="389"/>
      <c r="E3" s="389"/>
      <c r="F3" s="390"/>
      <c r="G3" s="391"/>
      <c r="H3" s="391"/>
      <c r="I3" s="662" t="s">
        <v>3</v>
      </c>
      <c r="J3" s="517"/>
      <c r="K3" s="401"/>
      <c r="L3" s="401"/>
      <c r="M3" s="397"/>
      <c r="N3" s="392"/>
      <c r="O3" s="845" t="s">
        <v>438</v>
      </c>
      <c r="P3" s="517"/>
    </row>
    <row r="4" spans="1:16" s="387" customFormat="1" x14ac:dyDescent="0.25">
      <c r="A4" s="417"/>
      <c r="B4" s="399" t="s">
        <v>61</v>
      </c>
      <c r="C4" s="390"/>
      <c r="D4" s="664"/>
      <c r="E4" s="476"/>
      <c r="F4" s="390"/>
      <c r="G4" s="664"/>
      <c r="H4" s="664"/>
      <c r="I4" s="401" t="s">
        <v>433</v>
      </c>
      <c r="J4" s="517"/>
      <c r="K4" s="396"/>
      <c r="L4" s="396"/>
      <c r="M4" s="402"/>
      <c r="N4" s="403" t="s">
        <v>51</v>
      </c>
      <c r="O4" s="404">
        <v>0.99726027397260275</v>
      </c>
      <c r="P4" s="517"/>
    </row>
    <row r="5" spans="1:16" s="387" customFormat="1" ht="15.75" customHeight="1" thickBot="1" x14ac:dyDescent="0.3">
      <c r="A5" s="417"/>
      <c r="B5" s="667"/>
      <c r="C5" s="846"/>
      <c r="D5" s="846"/>
      <c r="E5" s="846"/>
      <c r="F5" s="847"/>
      <c r="G5" s="846"/>
      <c r="H5" s="846"/>
      <c r="I5" s="409" t="s">
        <v>416</v>
      </c>
      <c r="J5" s="410"/>
      <c r="K5" s="409"/>
      <c r="L5" s="409"/>
      <c r="M5" s="848"/>
      <c r="N5" s="410"/>
      <c r="O5" s="849"/>
      <c r="P5" s="403"/>
    </row>
    <row r="6" spans="1:16" s="368" customFormat="1" ht="10.5" customHeight="1" thickTop="1" thickBot="1" x14ac:dyDescent="0.3">
      <c r="A6" s="417"/>
      <c r="B6" s="840"/>
      <c r="E6" s="369"/>
      <c r="F6" s="429"/>
      <c r="G6" s="371"/>
      <c r="I6" s="374"/>
      <c r="J6" s="517"/>
      <c r="K6" s="726"/>
      <c r="L6" s="726"/>
      <c r="M6" s="726"/>
      <c r="N6" s="517"/>
      <c r="O6" s="374"/>
      <c r="P6" s="517"/>
    </row>
    <row r="7" spans="1:16" s="368" customFormat="1" ht="17.100000000000001" customHeight="1" thickBot="1" x14ac:dyDescent="0.3">
      <c r="A7" s="417"/>
      <c r="B7" s="840"/>
      <c r="E7" s="369"/>
      <c r="F7" s="429"/>
      <c r="G7" s="371"/>
      <c r="I7" s="633" t="s">
        <v>6</v>
      </c>
      <c r="J7" s="634"/>
      <c r="K7" s="905" t="s">
        <v>7</v>
      </c>
      <c r="L7" s="633" t="s">
        <v>48</v>
      </c>
      <c r="M7" s="635" t="s">
        <v>8</v>
      </c>
      <c r="N7" s="636"/>
      <c r="O7" s="633" t="s">
        <v>9</v>
      </c>
      <c r="P7" s="504"/>
    </row>
    <row r="8" spans="1:16" s="368" customFormat="1" ht="17.100000000000001" customHeight="1" thickBot="1" x14ac:dyDescent="0.3">
      <c r="A8" s="417"/>
      <c r="B8" s="840"/>
      <c r="E8" s="369"/>
      <c r="F8" s="429"/>
      <c r="G8" s="371"/>
      <c r="I8" s="637" t="s">
        <v>10</v>
      </c>
      <c r="J8" s="634"/>
      <c r="K8" s="939" t="s">
        <v>396</v>
      </c>
      <c r="L8" s="940"/>
      <c r="M8" s="941"/>
      <c r="N8" s="636"/>
      <c r="O8" s="633" t="s">
        <v>396</v>
      </c>
      <c r="P8" s="504"/>
    </row>
    <row r="9" spans="1:16" s="373" customFormat="1" ht="65.099999999999994" customHeight="1" thickBot="1" x14ac:dyDescent="0.3">
      <c r="A9" s="417"/>
      <c r="B9" s="850"/>
      <c r="E9" s="428"/>
      <c r="F9" s="429"/>
      <c r="G9" s="371"/>
      <c r="I9" s="638" t="s">
        <v>11</v>
      </c>
      <c r="J9" s="639"/>
      <c r="K9" s="638" t="s">
        <v>12</v>
      </c>
      <c r="L9" s="638" t="s">
        <v>13</v>
      </c>
      <c r="M9" s="638" t="s">
        <v>420</v>
      </c>
      <c r="N9" s="640"/>
      <c r="O9" s="641" t="s">
        <v>14</v>
      </c>
      <c r="P9" s="912"/>
    </row>
    <row r="10" spans="1:16" s="368" customFormat="1" ht="15.75" customHeight="1" x14ac:dyDescent="0.25">
      <c r="A10" s="513"/>
      <c r="C10" s="851" t="s">
        <v>15</v>
      </c>
      <c r="E10" s="369"/>
      <c r="F10" s="447"/>
      <c r="G10" s="448"/>
      <c r="I10" s="183"/>
      <c r="J10" s="184"/>
      <c r="K10" s="183"/>
      <c r="L10" s="183"/>
      <c r="M10" s="181"/>
      <c r="N10" s="518"/>
      <c r="O10" s="181"/>
      <c r="P10" s="182"/>
    </row>
    <row r="11" spans="1:16" s="368" customFormat="1" ht="18" x14ac:dyDescent="0.25">
      <c r="A11" s="513">
        <v>1</v>
      </c>
      <c r="B11" s="840"/>
      <c r="E11" s="852" t="s">
        <v>144</v>
      </c>
      <c r="G11" s="439"/>
      <c r="I11" s="189">
        <v>938253327.10000002</v>
      </c>
      <c r="J11" s="184"/>
      <c r="K11" s="189">
        <v>955324870.30999994</v>
      </c>
      <c r="L11" s="189">
        <v>955902590.45000005</v>
      </c>
      <c r="M11" s="188">
        <v>950293233.90999997</v>
      </c>
      <c r="N11" s="518"/>
      <c r="O11" s="188">
        <v>966089060.03999996</v>
      </c>
      <c r="P11" s="182"/>
    </row>
    <row r="12" spans="1:16" s="368" customFormat="1" ht="18" x14ac:dyDescent="0.25">
      <c r="A12" s="513">
        <v>2</v>
      </c>
      <c r="B12" s="840"/>
      <c r="E12" s="852" t="s">
        <v>18</v>
      </c>
      <c r="G12" s="439"/>
      <c r="I12" s="191">
        <v>46582967.609999999</v>
      </c>
      <c r="J12" s="184"/>
      <c r="K12" s="191">
        <v>45898475.350000001</v>
      </c>
      <c r="L12" s="191">
        <v>42225550.560000002</v>
      </c>
      <c r="M12" s="190">
        <v>40250582.380000003</v>
      </c>
      <c r="N12" s="518"/>
      <c r="O12" s="190">
        <v>43881731.25</v>
      </c>
      <c r="P12" s="182"/>
    </row>
    <row r="13" spans="1:16" s="368" customFormat="1" ht="18" x14ac:dyDescent="0.25">
      <c r="A13" s="513">
        <v>3</v>
      </c>
      <c r="B13" s="840"/>
      <c r="E13" s="852" t="s">
        <v>145</v>
      </c>
      <c r="G13" s="439"/>
      <c r="I13" s="191">
        <v>109378860.51000001</v>
      </c>
      <c r="J13" s="184"/>
      <c r="K13" s="191">
        <v>119373742.51000001</v>
      </c>
      <c r="L13" s="191">
        <v>114840398.83</v>
      </c>
      <c r="M13" s="190">
        <v>106101776.54000001</v>
      </c>
      <c r="N13" s="518"/>
      <c r="O13" s="190">
        <v>97917936.230000004</v>
      </c>
      <c r="P13" s="182"/>
    </row>
    <row r="14" spans="1:16" s="735" customFormat="1" ht="18.75" thickBot="1" x14ac:dyDescent="0.3">
      <c r="A14" s="513">
        <v>4</v>
      </c>
      <c r="B14" s="853"/>
      <c r="D14" s="854" t="s">
        <v>20</v>
      </c>
      <c r="E14" s="444"/>
      <c r="F14" s="120"/>
      <c r="G14" s="2"/>
      <c r="H14" s="2"/>
      <c r="I14" s="519">
        <v>1094215155.22</v>
      </c>
      <c r="J14" s="203"/>
      <c r="K14" s="519">
        <v>1120597088.1700001</v>
      </c>
      <c r="L14" s="519">
        <v>1112968539.8399999</v>
      </c>
      <c r="M14" s="519">
        <v>1096645592.8299999</v>
      </c>
      <c r="N14" s="520"/>
      <c r="O14" s="519">
        <v>1107888727.52</v>
      </c>
      <c r="P14" s="867"/>
    </row>
    <row r="15" spans="1:16" s="368" customFormat="1" ht="10.5" customHeight="1" thickTop="1" x14ac:dyDescent="0.25">
      <c r="A15" s="513"/>
      <c r="B15" s="840"/>
      <c r="D15" s="446"/>
      <c r="E15" s="369"/>
      <c r="F15" s="447"/>
      <c r="G15" s="448"/>
      <c r="H15" s="448"/>
      <c r="I15" s="691"/>
      <c r="J15" s="692"/>
      <c r="K15" s="691"/>
      <c r="L15" s="691"/>
      <c r="M15" s="690"/>
      <c r="N15" s="693"/>
      <c r="O15" s="690"/>
      <c r="P15" s="913"/>
    </row>
    <row r="16" spans="1:16" s="452" customFormat="1" ht="15.75" customHeight="1" x14ac:dyDescent="0.25">
      <c r="A16" s="513"/>
      <c r="C16" s="451" t="s">
        <v>56</v>
      </c>
      <c r="E16" s="453"/>
      <c r="F16" s="454"/>
      <c r="G16" s="455"/>
      <c r="H16" s="455"/>
      <c r="I16" s="522"/>
      <c r="J16" s="184"/>
      <c r="K16" s="522"/>
      <c r="L16" s="522"/>
      <c r="M16" s="521"/>
      <c r="N16" s="518"/>
      <c r="O16" s="521"/>
      <c r="P16" s="182"/>
    </row>
    <row r="17" spans="1:16" s="452" customFormat="1" ht="15.75" customHeight="1" x14ac:dyDescent="0.25">
      <c r="A17" s="513"/>
      <c r="C17" s="451"/>
      <c r="D17" s="671" t="s">
        <v>22</v>
      </c>
      <c r="E17" s="453"/>
      <c r="F17" s="454"/>
      <c r="G17" s="455"/>
      <c r="H17" s="455"/>
      <c r="I17" s="522"/>
      <c r="J17" s="184"/>
      <c r="K17" s="522"/>
      <c r="L17" s="522"/>
      <c r="M17" s="521"/>
      <c r="N17" s="518"/>
      <c r="O17" s="521"/>
      <c r="P17" s="182"/>
    </row>
    <row r="18" spans="1:16" s="387" customFormat="1" ht="18" x14ac:dyDescent="0.25">
      <c r="A18" s="513">
        <v>5</v>
      </c>
      <c r="B18" s="465"/>
      <c r="C18" s="465"/>
      <c r="D18" s="368"/>
      <c r="E18" s="855" t="s">
        <v>23</v>
      </c>
      <c r="F18" s="3"/>
      <c r="G18" s="3"/>
      <c r="H18" s="3"/>
      <c r="I18" s="522">
        <v>261109375.8899999</v>
      </c>
      <c r="J18" s="184"/>
      <c r="K18" s="522">
        <v>268794510.08000004</v>
      </c>
      <c r="L18" s="522">
        <v>267330222.71999997</v>
      </c>
      <c r="M18" s="521">
        <v>273990085.10999995</v>
      </c>
      <c r="N18" s="518"/>
      <c r="O18" s="521">
        <v>277367199.31999922</v>
      </c>
      <c r="P18" s="182"/>
    </row>
    <row r="19" spans="1:16" s="387" customFormat="1" ht="15.75" customHeight="1" x14ac:dyDescent="0.25">
      <c r="A19" s="513">
        <v>6</v>
      </c>
      <c r="B19" s="465"/>
      <c r="D19" s="368"/>
      <c r="E19" s="855" t="s">
        <v>24</v>
      </c>
      <c r="F19" s="511"/>
      <c r="G19" s="856"/>
      <c r="H19" s="856"/>
      <c r="I19" s="522">
        <v>68600281.290000007</v>
      </c>
      <c r="J19" s="184"/>
      <c r="K19" s="522">
        <v>71149733.86999999</v>
      </c>
      <c r="L19" s="522">
        <v>65550471.539999999</v>
      </c>
      <c r="M19" s="521">
        <v>67359282.74000001</v>
      </c>
      <c r="N19" s="518"/>
      <c r="O19" s="521">
        <v>66218786.980000012</v>
      </c>
      <c r="P19" s="182"/>
    </row>
    <row r="20" spans="1:16" s="387" customFormat="1" ht="15.75" customHeight="1" x14ac:dyDescent="0.25">
      <c r="A20" s="513">
        <v>7</v>
      </c>
      <c r="B20" s="465"/>
      <c r="C20" s="465"/>
      <c r="E20" s="855" t="s">
        <v>55</v>
      </c>
      <c r="F20" s="3"/>
      <c r="G20" s="3"/>
      <c r="H20" s="3"/>
      <c r="I20" s="522">
        <v>59456873.449999988</v>
      </c>
      <c r="J20" s="184"/>
      <c r="K20" s="522">
        <v>57136215.609999999</v>
      </c>
      <c r="L20" s="522">
        <v>57398988.899999991</v>
      </c>
      <c r="M20" s="521">
        <v>51761354.030000001</v>
      </c>
      <c r="N20" s="518"/>
      <c r="O20" s="521">
        <v>50406198.590000004</v>
      </c>
      <c r="P20" s="182"/>
    </row>
    <row r="21" spans="1:16" s="387" customFormat="1" ht="15.75" customHeight="1" x14ac:dyDescent="0.25">
      <c r="A21" s="513">
        <v>8</v>
      </c>
      <c r="B21" s="465"/>
      <c r="C21" s="465"/>
      <c r="D21" s="368"/>
      <c r="E21" s="855" t="s">
        <v>26</v>
      </c>
      <c r="F21" s="857"/>
      <c r="G21" s="5"/>
      <c r="H21" s="5"/>
      <c r="I21" s="522">
        <v>99671478.979999989</v>
      </c>
      <c r="J21" s="184"/>
      <c r="K21" s="522">
        <v>93884294.199999988</v>
      </c>
      <c r="L21" s="522">
        <v>100523763.75</v>
      </c>
      <c r="M21" s="521">
        <v>108070296.47</v>
      </c>
      <c r="N21" s="518"/>
      <c r="O21" s="521">
        <v>109164788.17999999</v>
      </c>
      <c r="P21" s="182"/>
    </row>
    <row r="22" spans="1:16" customFormat="1" ht="15.75" customHeight="1" x14ac:dyDescent="0.25">
      <c r="A22" s="513">
        <v>9</v>
      </c>
      <c r="B22" s="465"/>
      <c r="D22" s="368"/>
      <c r="E22" s="855" t="s">
        <v>27</v>
      </c>
      <c r="F22" s="452"/>
      <c r="G22" s="454"/>
      <c r="H22" s="454"/>
      <c r="I22" s="522">
        <v>0</v>
      </c>
      <c r="J22" s="184"/>
      <c r="K22" s="522">
        <v>0</v>
      </c>
      <c r="L22" s="522">
        <v>0</v>
      </c>
      <c r="M22" s="521">
        <v>0</v>
      </c>
      <c r="N22" s="518"/>
      <c r="O22" s="521">
        <v>0</v>
      </c>
      <c r="P22" s="182"/>
    </row>
    <row r="23" spans="1:16" customFormat="1" ht="15.75" customHeight="1" x14ac:dyDescent="0.25">
      <c r="A23" s="513">
        <v>10</v>
      </c>
      <c r="B23" s="465"/>
      <c r="D23" s="368"/>
      <c r="E23" s="855" t="s">
        <v>426</v>
      </c>
      <c r="F23" s="452"/>
      <c r="G23" s="454"/>
      <c r="H23" s="454"/>
      <c r="I23" s="522">
        <v>0</v>
      </c>
      <c r="J23" s="184"/>
      <c r="K23" s="522">
        <v>0</v>
      </c>
      <c r="L23" s="522">
        <v>0</v>
      </c>
      <c r="M23" s="521">
        <v>171600</v>
      </c>
      <c r="N23" s="518"/>
      <c r="O23" s="521">
        <v>0</v>
      </c>
      <c r="P23" s="182"/>
    </row>
    <row r="24" spans="1:16" s="673" customFormat="1" ht="18.75" thickBot="1" x14ac:dyDescent="0.3">
      <c r="A24" s="513">
        <v>11</v>
      </c>
      <c r="B24" s="672"/>
      <c r="D24" s="851"/>
      <c r="E24" s="674" t="s">
        <v>384</v>
      </c>
      <c r="F24" s="675"/>
      <c r="G24" s="676"/>
      <c r="H24" s="676"/>
      <c r="I24" s="677">
        <v>488838009.6099999</v>
      </c>
      <c r="J24" s="678"/>
      <c r="K24" s="677">
        <v>490964753.76000005</v>
      </c>
      <c r="L24" s="677">
        <v>490803446.90999997</v>
      </c>
      <c r="M24" s="677">
        <v>501352618.35000002</v>
      </c>
      <c r="N24" s="679"/>
      <c r="O24" s="677">
        <v>503156973.06999928</v>
      </c>
      <c r="P24" s="914"/>
    </row>
    <row r="25" spans="1:16" s="507" customFormat="1" ht="10.5" customHeight="1" thickTop="1" x14ac:dyDescent="0.25">
      <c r="A25" s="513"/>
      <c r="B25" s="461"/>
      <c r="C25" s="461"/>
      <c r="D25" s="461"/>
      <c r="E25" s="461"/>
      <c r="F25" s="5"/>
      <c r="G25" s="3"/>
      <c r="H25" s="3"/>
      <c r="I25" s="524"/>
      <c r="J25" s="184"/>
      <c r="K25" s="524"/>
      <c r="L25" s="524"/>
      <c r="M25" s="523"/>
      <c r="N25" s="518"/>
      <c r="O25" s="523"/>
      <c r="P25" s="182"/>
    </row>
    <row r="26" spans="1:16" s="452" customFormat="1" ht="15.75" customHeight="1" x14ac:dyDescent="0.25">
      <c r="A26" s="513"/>
      <c r="C26" s="451" t="s">
        <v>56</v>
      </c>
      <c r="E26" s="453"/>
      <c r="F26" s="454"/>
      <c r="G26" s="455"/>
      <c r="H26" s="455"/>
      <c r="I26" s="522"/>
      <c r="J26" s="184"/>
      <c r="K26" s="522"/>
      <c r="L26" s="522"/>
      <c r="M26" s="521"/>
      <c r="N26" s="518"/>
      <c r="O26" s="521"/>
      <c r="P26" s="182"/>
    </row>
    <row r="27" spans="1:16" s="452" customFormat="1" ht="15.75" customHeight="1" x14ac:dyDescent="0.25">
      <c r="A27" s="513"/>
      <c r="D27" s="671" t="s">
        <v>28</v>
      </c>
      <c r="E27" s="453"/>
      <c r="F27" s="454"/>
      <c r="G27" s="455"/>
      <c r="H27" s="455"/>
      <c r="I27" s="522"/>
      <c r="J27" s="184"/>
      <c r="K27" s="522"/>
      <c r="L27" s="522"/>
      <c r="M27" s="521"/>
      <c r="N27" s="518"/>
      <c r="O27" s="521"/>
      <c r="P27" s="182"/>
    </row>
    <row r="28" spans="1:16" s="387" customFormat="1" ht="15.75" customHeight="1" x14ac:dyDescent="0.25">
      <c r="A28" s="513">
        <v>12</v>
      </c>
      <c r="B28" s="465"/>
      <c r="C28" s="465"/>
      <c r="E28" s="855" t="s">
        <v>55</v>
      </c>
      <c r="F28" s="3"/>
      <c r="G28" s="5"/>
      <c r="H28" s="5"/>
      <c r="I28" s="522">
        <v>124393561.92000005</v>
      </c>
      <c r="J28" s="184"/>
      <c r="K28" s="522">
        <v>131854230.25000001</v>
      </c>
      <c r="L28" s="522">
        <v>128331762.54999998</v>
      </c>
      <c r="M28" s="521">
        <v>123695671.04000001</v>
      </c>
      <c r="N28" s="518"/>
      <c r="O28" s="521">
        <v>128452436.95000002</v>
      </c>
      <c r="P28" s="182"/>
    </row>
    <row r="29" spans="1:16" s="387" customFormat="1" ht="15.75" customHeight="1" x14ac:dyDescent="0.25">
      <c r="A29" s="513">
        <v>13</v>
      </c>
      <c r="B29" s="465"/>
      <c r="C29"/>
      <c r="D29" s="368"/>
      <c r="E29" s="855" t="s">
        <v>427</v>
      </c>
      <c r="F29" s="452"/>
      <c r="G29" s="5"/>
      <c r="H29" s="5"/>
      <c r="I29" s="522">
        <v>-249656.04</v>
      </c>
      <c r="J29" s="184"/>
      <c r="K29" s="522">
        <v>0</v>
      </c>
      <c r="L29" s="522">
        <v>0</v>
      </c>
      <c r="M29" s="521">
        <v>-0.01</v>
      </c>
      <c r="N29" s="518"/>
      <c r="O29" s="521">
        <v>-309526.51</v>
      </c>
      <c r="P29" s="182"/>
    </row>
    <row r="30" spans="1:16" customFormat="1" ht="15.75" customHeight="1" x14ac:dyDescent="0.25">
      <c r="A30" s="513">
        <v>14</v>
      </c>
      <c r="B30" s="465"/>
      <c r="D30" s="368"/>
      <c r="E30" s="855" t="s">
        <v>146</v>
      </c>
      <c r="F30" s="469"/>
      <c r="G30" s="440"/>
      <c r="H30" s="440"/>
      <c r="I30" s="190">
        <v>339832665.04000002</v>
      </c>
      <c r="J30" s="184"/>
      <c r="K30" s="190">
        <v>348148168.92000002</v>
      </c>
      <c r="L30" s="190">
        <v>346800000</v>
      </c>
      <c r="M30" s="190">
        <v>339400000</v>
      </c>
      <c r="N30" s="518"/>
      <c r="O30" s="190">
        <v>338371430.78999996</v>
      </c>
      <c r="P30" s="182"/>
    </row>
    <row r="31" spans="1:16" s="673" customFormat="1" ht="18.75" thickBot="1" x14ac:dyDescent="0.3">
      <c r="A31" s="513">
        <v>15</v>
      </c>
      <c r="B31" s="672"/>
      <c r="D31" s="851"/>
      <c r="E31" s="674" t="s">
        <v>385</v>
      </c>
      <c r="F31" s="675"/>
      <c r="G31" s="676"/>
      <c r="H31" s="676"/>
      <c r="I31" s="677">
        <v>463976570.92000008</v>
      </c>
      <c r="J31" s="678"/>
      <c r="K31" s="677">
        <v>480002399.17000002</v>
      </c>
      <c r="L31" s="677">
        <v>475131762.54999995</v>
      </c>
      <c r="M31" s="677">
        <v>463095671.02999997</v>
      </c>
      <c r="N31" s="679"/>
      <c r="O31" s="677">
        <v>466514341.22999996</v>
      </c>
      <c r="P31" s="914"/>
    </row>
    <row r="32" spans="1:16" customFormat="1" ht="10.5" customHeight="1" thickTop="1" x14ac:dyDescent="0.25">
      <c r="A32" s="513"/>
      <c r="B32" s="461"/>
      <c r="C32" s="461"/>
      <c r="D32" s="461"/>
      <c r="E32" s="461"/>
      <c r="F32" s="5"/>
      <c r="G32" s="3"/>
      <c r="H32" s="3"/>
      <c r="I32" s="526"/>
      <c r="J32" s="184"/>
      <c r="K32" s="526"/>
      <c r="L32" s="526"/>
      <c r="M32" s="525"/>
      <c r="N32" s="518"/>
      <c r="O32" s="525"/>
      <c r="P32" s="182"/>
    </row>
    <row r="33" spans="1:16" s="673" customFormat="1" ht="18.75" thickBot="1" x14ac:dyDescent="0.3">
      <c r="A33" s="513">
        <v>16</v>
      </c>
      <c r="B33" s="672"/>
      <c r="D33" s="674" t="s">
        <v>386</v>
      </c>
      <c r="E33" s="675"/>
      <c r="F33" s="675"/>
      <c r="G33" s="676"/>
      <c r="H33" s="676"/>
      <c r="I33" s="677">
        <v>952814580.52999997</v>
      </c>
      <c r="J33" s="678"/>
      <c r="K33" s="677">
        <v>970967152.93000007</v>
      </c>
      <c r="L33" s="677">
        <v>965935209.45999992</v>
      </c>
      <c r="M33" s="677">
        <v>964448289.38</v>
      </c>
      <c r="N33" s="679"/>
      <c r="O33" s="677">
        <v>969671314.29999924</v>
      </c>
      <c r="P33" s="914"/>
    </row>
    <row r="34" spans="1:16" customFormat="1" ht="10.5" customHeight="1" thickTop="1" x14ac:dyDescent="0.25">
      <c r="A34" s="513"/>
      <c r="B34" s="461"/>
      <c r="C34" s="461"/>
      <c r="D34" s="461"/>
      <c r="E34" s="461"/>
      <c r="F34" s="5"/>
      <c r="G34" s="3"/>
      <c r="H34" s="3"/>
      <c r="I34" s="526"/>
      <c r="J34" s="184"/>
      <c r="K34" s="526"/>
      <c r="L34" s="526"/>
      <c r="M34" s="525"/>
      <c r="N34" s="518"/>
      <c r="O34" s="525"/>
      <c r="P34" s="182"/>
    </row>
    <row r="35" spans="1:16" s="673" customFormat="1" ht="18.75" thickBot="1" x14ac:dyDescent="0.3">
      <c r="A35" s="513">
        <v>17</v>
      </c>
      <c r="B35" s="672"/>
      <c r="C35" s="681" t="s">
        <v>33</v>
      </c>
      <c r="D35" s="462"/>
      <c r="E35" s="462"/>
      <c r="F35" s="462"/>
      <c r="G35" s="682"/>
      <c r="H35" s="682"/>
      <c r="I35" s="683">
        <v>141400574.69000006</v>
      </c>
      <c r="J35" s="678"/>
      <c r="K35" s="683">
        <v>149629935.24000001</v>
      </c>
      <c r="L35" s="683">
        <v>147033330.38</v>
      </c>
      <c r="M35" s="683">
        <v>132197303.44999993</v>
      </c>
      <c r="N35" s="679"/>
      <c r="O35" s="683">
        <v>138217413.22000074</v>
      </c>
      <c r="P35" s="914"/>
    </row>
    <row r="36" spans="1:16" customFormat="1" ht="10.5" customHeight="1" thickTop="1" x14ac:dyDescent="0.25">
      <c r="A36" s="437"/>
      <c r="B36" s="465"/>
      <c r="C36" s="465"/>
      <c r="D36" s="443"/>
      <c r="E36" s="457"/>
      <c r="F36" s="457"/>
      <c r="G36" s="3"/>
      <c r="H36" s="3"/>
      <c r="I36" s="522"/>
      <c r="J36" s="184"/>
      <c r="K36" s="522"/>
      <c r="L36" s="522"/>
      <c r="M36" s="521"/>
      <c r="N36" s="518"/>
      <c r="O36" s="521"/>
      <c r="P36" s="182"/>
    </row>
    <row r="37" spans="1:16" customFormat="1" ht="18" x14ac:dyDescent="0.25">
      <c r="A37" s="513"/>
      <c r="B37" s="527"/>
      <c r="C37" s="10" t="s">
        <v>34</v>
      </c>
      <c r="D37" s="858"/>
      <c r="E37" s="859"/>
      <c r="F37" s="443"/>
      <c r="G37" s="467"/>
      <c r="H37" s="467"/>
      <c r="I37" s="522"/>
      <c r="J37" s="184"/>
      <c r="K37" s="522"/>
      <c r="L37" s="522"/>
      <c r="M37" s="521"/>
      <c r="N37" s="518"/>
      <c r="O37" s="521"/>
      <c r="P37" s="182"/>
    </row>
    <row r="38" spans="1:16" customFormat="1" ht="18.75" x14ac:dyDescent="0.3">
      <c r="A38" s="513">
        <v>18</v>
      </c>
      <c r="B38" s="527"/>
      <c r="C38" s="860"/>
      <c r="D38" s="122"/>
      <c r="E38" s="122" t="s">
        <v>35</v>
      </c>
      <c r="F38" s="469"/>
      <c r="G38" s="440"/>
      <c r="H38" s="440"/>
      <c r="I38" s="522">
        <v>160810015.04999998</v>
      </c>
      <c r="J38" s="184"/>
      <c r="K38" s="522">
        <v>199937501.04000002</v>
      </c>
      <c r="L38" s="522">
        <v>157584608.03999999</v>
      </c>
      <c r="M38" s="521">
        <v>153746369.46000001</v>
      </c>
      <c r="N38" s="518"/>
      <c r="O38" s="521">
        <v>152689846.29000002</v>
      </c>
      <c r="P38" s="182"/>
    </row>
    <row r="39" spans="1:16" customFormat="1" ht="18.75" x14ac:dyDescent="0.3">
      <c r="A39" s="513">
        <v>19</v>
      </c>
      <c r="B39" s="527"/>
      <c r="C39" s="860"/>
      <c r="D39" s="861"/>
      <c r="E39" s="861" t="s">
        <v>36</v>
      </c>
      <c r="F39" s="5"/>
      <c r="G39" s="3"/>
      <c r="H39" s="3"/>
      <c r="I39" s="522">
        <v>-14836977.459999999</v>
      </c>
      <c r="J39" s="184"/>
      <c r="K39" s="522">
        <v>-14635248</v>
      </c>
      <c r="L39" s="522">
        <v>-15300000</v>
      </c>
      <c r="M39" s="521">
        <v>-14499999.99</v>
      </c>
      <c r="N39" s="518"/>
      <c r="O39" s="521">
        <v>-14746649.32</v>
      </c>
      <c r="P39" s="182"/>
    </row>
    <row r="40" spans="1:16" customFormat="1" ht="21" customHeight="1" x14ac:dyDescent="0.3">
      <c r="A40" s="513">
        <v>20</v>
      </c>
      <c r="B40" s="527"/>
      <c r="C40" s="860"/>
      <c r="D40" s="861"/>
      <c r="E40" s="861" t="s">
        <v>37</v>
      </c>
      <c r="F40" s="5"/>
      <c r="G40" s="3"/>
      <c r="H40" s="3"/>
      <c r="I40" s="522">
        <v>-2174995.36</v>
      </c>
      <c r="J40" s="184"/>
      <c r="K40" s="522">
        <v>-4567609.68</v>
      </c>
      <c r="L40" s="522">
        <v>-1515000</v>
      </c>
      <c r="M40" s="521">
        <v>-1484000</v>
      </c>
      <c r="N40" s="518"/>
      <c r="O40" s="521">
        <v>-1175164.23</v>
      </c>
      <c r="P40" s="182"/>
    </row>
    <row r="41" spans="1:16" customFormat="1" ht="21" customHeight="1" x14ac:dyDescent="0.3">
      <c r="A41" s="513">
        <v>21</v>
      </c>
      <c r="B41" s="527"/>
      <c r="C41" s="860"/>
      <c r="D41" s="861"/>
      <c r="E41" s="861" t="s">
        <v>38</v>
      </c>
      <c r="F41" s="5"/>
      <c r="G41" s="3"/>
      <c r="H41" s="3"/>
      <c r="I41" s="522">
        <v>5095443.67</v>
      </c>
      <c r="J41" s="184"/>
      <c r="K41" s="522">
        <v>0</v>
      </c>
      <c r="L41" s="522">
        <v>0</v>
      </c>
      <c r="M41" s="521">
        <v>1466655.19</v>
      </c>
      <c r="N41" s="518"/>
      <c r="O41" s="521">
        <v>-1111302.3900000004</v>
      </c>
      <c r="P41" s="182"/>
    </row>
    <row r="42" spans="1:16" s="673" customFormat="1" ht="19.5" thickBot="1" x14ac:dyDescent="0.35">
      <c r="A42" s="513">
        <v>22</v>
      </c>
      <c r="B42" s="672"/>
      <c r="C42" s="686"/>
      <c r="D42" s="862"/>
      <c r="E42" s="472" t="s">
        <v>39</v>
      </c>
      <c r="F42" s="473"/>
      <c r="G42" s="473"/>
      <c r="H42" s="473"/>
      <c r="I42" s="687">
        <v>148893485.89999995</v>
      </c>
      <c r="J42" s="678"/>
      <c r="K42" s="687">
        <v>180734643.36000001</v>
      </c>
      <c r="L42" s="687">
        <v>140769608.03999999</v>
      </c>
      <c r="M42" s="687">
        <v>139229024.66</v>
      </c>
      <c r="N42" s="679"/>
      <c r="O42" s="687">
        <v>135656730.35000005</v>
      </c>
      <c r="P42" s="914"/>
    </row>
    <row r="43" spans="1:16" customFormat="1" ht="10.5" customHeight="1" thickTop="1" x14ac:dyDescent="0.25">
      <c r="A43" s="437"/>
      <c r="B43" s="465"/>
      <c r="C43" s="387"/>
      <c r="D43" s="688"/>
      <c r="E43" s="369"/>
      <c r="F43" s="689"/>
      <c r="G43" s="477"/>
      <c r="H43" s="477"/>
      <c r="I43" s="691"/>
      <c r="J43" s="692"/>
      <c r="K43" s="691"/>
      <c r="L43" s="691"/>
      <c r="M43" s="690"/>
      <c r="N43" s="693"/>
      <c r="O43" s="690"/>
      <c r="P43" s="913"/>
    </row>
    <row r="44" spans="1:16" s="673" customFormat="1" ht="18.75" thickBot="1" x14ac:dyDescent="0.3">
      <c r="A44" s="513">
        <v>23</v>
      </c>
      <c r="B44" s="672"/>
      <c r="D44" s="674" t="s">
        <v>387</v>
      </c>
      <c r="E44" s="675"/>
      <c r="F44" s="675"/>
      <c r="G44" s="676"/>
      <c r="H44" s="676"/>
      <c r="I44" s="677">
        <v>1101708066.4299998</v>
      </c>
      <c r="J44" s="678"/>
      <c r="K44" s="677">
        <v>1151701796.29</v>
      </c>
      <c r="L44" s="677">
        <v>1106704817.5</v>
      </c>
      <c r="M44" s="677">
        <v>1103677314.04</v>
      </c>
      <c r="N44" s="679"/>
      <c r="O44" s="677">
        <v>1105328044.6499994</v>
      </c>
      <c r="P44" s="914"/>
    </row>
    <row r="45" spans="1:16" s="507" customFormat="1" ht="10.5" customHeight="1" thickTop="1" thickBot="1" x14ac:dyDescent="0.3">
      <c r="A45" s="513"/>
      <c r="B45" s="461"/>
      <c r="C45" s="461"/>
      <c r="D45" s="461"/>
      <c r="E45" s="461"/>
      <c r="F45" s="5"/>
      <c r="G45" s="3"/>
      <c r="H45" s="3"/>
      <c r="I45" s="524"/>
      <c r="J45" s="184"/>
      <c r="K45" s="524"/>
      <c r="L45" s="524"/>
      <c r="M45" s="523"/>
      <c r="N45" s="518"/>
      <c r="O45" s="523"/>
      <c r="P45" s="182"/>
    </row>
    <row r="46" spans="1:16" s="673" customFormat="1" ht="26.25" customHeight="1" thickTop="1" thickBot="1" x14ac:dyDescent="0.25">
      <c r="A46" s="513">
        <v>24</v>
      </c>
      <c r="C46" s="694" t="s">
        <v>41</v>
      </c>
      <c r="D46" s="695"/>
      <c r="E46" s="695"/>
      <c r="F46" s="695"/>
      <c r="G46" s="695"/>
      <c r="H46" s="695"/>
      <c r="I46" s="696">
        <v>-7492911.2099997997</v>
      </c>
      <c r="J46" s="697"/>
      <c r="K46" s="696">
        <v>-31104708.119999886</v>
      </c>
      <c r="L46" s="696">
        <v>6263722.3399999142</v>
      </c>
      <c r="M46" s="696">
        <v>-7031721.2100000381</v>
      </c>
      <c r="N46" s="698"/>
      <c r="O46" s="696">
        <v>2560682.8700006008</v>
      </c>
      <c r="P46" s="915"/>
    </row>
    <row r="47" spans="1:16" s="387" customFormat="1" ht="6.75" customHeight="1" thickTop="1" x14ac:dyDescent="0.25">
      <c r="A47" s="417"/>
      <c r="B47" s="527"/>
      <c r="C47" s="485"/>
      <c r="D47" s="811"/>
      <c r="E47" s="488"/>
      <c r="F47" s="812"/>
      <c r="G47" s="813"/>
      <c r="H47" s="813"/>
      <c r="I47" s="814"/>
      <c r="J47" s="517"/>
      <c r="K47" s="814"/>
      <c r="L47" s="814"/>
      <c r="M47" s="814"/>
      <c r="N47" s="517"/>
      <c r="O47" s="814"/>
      <c r="P47" s="517"/>
    </row>
    <row r="48" spans="1:16" s="387" customFormat="1" ht="15.75" customHeight="1" x14ac:dyDescent="0.25">
      <c r="A48" s="417"/>
      <c r="B48" s="527"/>
      <c r="C48"/>
      <c r="D48" s="368"/>
      <c r="E48" s="369"/>
      <c r="F48" s="429"/>
      <c r="G48" s="371"/>
      <c r="I48" s="374"/>
      <c r="J48" s="517"/>
      <c r="K48" s="374"/>
      <c r="L48" s="374"/>
      <c r="M48" s="374"/>
      <c r="N48" s="517"/>
      <c r="O48" s="374"/>
      <c r="P48" s="517"/>
    </row>
    <row r="49" spans="1:16" s="387" customFormat="1" x14ac:dyDescent="0.25">
      <c r="A49" s="863" t="s">
        <v>42</v>
      </c>
      <c r="B49" s="864" t="s">
        <v>147</v>
      </c>
      <c r="C49" s="864"/>
      <c r="D49" s="864"/>
      <c r="E49" s="864"/>
      <c r="F49" s="864"/>
      <c r="G49" s="864"/>
      <c r="H49" s="864"/>
      <c r="I49" s="864"/>
      <c r="J49" s="864"/>
      <c r="K49" s="864"/>
      <c r="L49" s="864"/>
      <c r="M49" s="864"/>
      <c r="N49" s="864"/>
      <c r="O49" s="864"/>
      <c r="P49" s="517"/>
    </row>
    <row r="50" spans="1:16" s="387" customFormat="1" x14ac:dyDescent="0.25">
      <c r="A50" s="863"/>
      <c r="B50" s="864" t="s">
        <v>148</v>
      </c>
      <c r="C50" s="864"/>
      <c r="D50" s="864"/>
      <c r="E50" s="864"/>
      <c r="F50" s="864"/>
      <c r="G50" s="864"/>
      <c r="H50" s="864"/>
      <c r="I50" s="864"/>
      <c r="J50" s="864"/>
      <c r="K50" s="864"/>
      <c r="L50" s="864"/>
      <c r="M50" s="864"/>
      <c r="N50" s="864"/>
      <c r="O50" s="864"/>
      <c r="P50" s="517"/>
    </row>
    <row r="51" spans="1:16" s="387" customFormat="1" ht="15.75" customHeight="1" x14ac:dyDescent="0.25">
      <c r="A51" s="417"/>
      <c r="B51" s="527"/>
      <c r="C51"/>
      <c r="D51" s="368"/>
      <c r="E51" s="369"/>
      <c r="F51" s="429"/>
      <c r="G51" s="371"/>
      <c r="I51" s="374"/>
      <c r="J51" s="517"/>
      <c r="K51" s="374"/>
      <c r="L51" s="374"/>
      <c r="M51" s="374"/>
      <c r="N51" s="517"/>
      <c r="O51" s="374"/>
    </row>
    <row r="52" spans="1:16" s="12" customFormat="1" ht="26.25" customHeight="1" x14ac:dyDescent="0.25">
      <c r="A52" s="608" t="s">
        <v>431</v>
      </c>
      <c r="B52" s="651"/>
      <c r="C52" s="651"/>
      <c r="D52" s="651"/>
      <c r="E52" s="651"/>
      <c r="F52" s="651"/>
      <c r="G52" s="651"/>
      <c r="H52" s="651"/>
      <c r="I52" s="651"/>
      <c r="J52" s="652"/>
      <c r="K52" s="653"/>
      <c r="L52" s="652"/>
      <c r="M52" s="652"/>
      <c r="N52" s="654"/>
      <c r="O52" s="653"/>
      <c r="P52" s="654"/>
    </row>
    <row r="53" spans="1:16" s="655" customFormat="1" ht="15" x14ac:dyDescent="0.2">
      <c r="A53" s="660" t="s">
        <v>446</v>
      </c>
      <c r="B53" s="656"/>
      <c r="C53" s="656"/>
      <c r="D53" s="656"/>
      <c r="E53" s="656"/>
      <c r="F53" s="656"/>
      <c r="G53" s="656"/>
      <c r="H53" s="656"/>
      <c r="I53" s="656"/>
      <c r="J53" s="657"/>
      <c r="K53" s="658"/>
      <c r="L53" s="657"/>
      <c r="M53" s="657"/>
      <c r="N53" s="659"/>
      <c r="O53" s="658"/>
      <c r="P53" s="659"/>
    </row>
    <row r="54" spans="1:16" s="112" customFormat="1" ht="15.75" customHeight="1" x14ac:dyDescent="0.2">
      <c r="A54" s="361"/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</row>
    <row r="55" spans="1:16" s="112" customFormat="1" ht="15.75" customHeight="1" x14ac:dyDescent="0.25">
      <c r="A55" s="110"/>
      <c r="B55" s="363"/>
      <c r="C55" s="364"/>
      <c r="E55" s="113"/>
      <c r="F55" s="118"/>
      <c r="G55" s="114"/>
      <c r="I55" s="119"/>
      <c r="J55" s="117"/>
      <c r="K55" s="119"/>
      <c r="L55" s="119"/>
      <c r="M55" s="119"/>
      <c r="N55" s="117"/>
      <c r="O55" s="119"/>
      <c r="P55" s="117"/>
    </row>
    <row r="56" spans="1:16" s="112" customFormat="1" ht="15.75" customHeight="1" x14ac:dyDescent="0.25">
      <c r="A56" s="110"/>
      <c r="B56" s="363"/>
      <c r="C56" s="364"/>
      <c r="E56" s="113"/>
      <c r="F56" s="118"/>
      <c r="G56" s="114"/>
      <c r="I56" s="119"/>
      <c r="J56" s="117"/>
      <c r="K56" s="119"/>
      <c r="L56" s="119"/>
      <c r="M56" s="119"/>
      <c r="N56" s="117"/>
      <c r="O56" s="119"/>
      <c r="P56" s="117"/>
    </row>
    <row r="57" spans="1:16" s="112" customFormat="1" ht="15.75" customHeight="1" x14ac:dyDescent="0.25">
      <c r="A57" s="110"/>
      <c r="B57" s="363"/>
      <c r="C57" s="364"/>
      <c r="E57" s="113"/>
      <c r="F57" s="118"/>
      <c r="G57" s="114"/>
      <c r="I57" s="119"/>
      <c r="J57" s="117"/>
      <c r="K57" s="119"/>
      <c r="L57" s="119"/>
      <c r="M57" s="119"/>
      <c r="N57" s="117"/>
      <c r="O57" s="119"/>
      <c r="P57" s="117"/>
    </row>
  </sheetData>
  <mergeCells count="1">
    <mergeCell ref="K8:M8"/>
  </mergeCells>
  <conditionalFormatting sqref="K14:M14 O14 I14">
    <cfRule type="expression" dxfId="62" priority="5">
      <formula>ABS(I14-#REF!)&gt;0.5</formula>
    </cfRule>
  </conditionalFormatting>
  <conditionalFormatting sqref="K46:M46 O46 I46">
    <cfRule type="expression" dxfId="61" priority="6">
      <formula>ABS(#REF!)&gt;0.5</formula>
    </cfRule>
  </conditionalFormatting>
  <conditionalFormatting sqref="L9">
    <cfRule type="expression" dxfId="60" priority="2" stopIfTrue="1">
      <formula>PER*1&gt;11</formula>
    </cfRule>
  </conditionalFormatting>
  <conditionalFormatting sqref="M9">
    <cfRule type="expression" dxfId="59" priority="1" stopIfTrue="1">
      <formula>PER*1&gt;11</formula>
    </cfRule>
  </conditionalFormatting>
  <conditionalFormatting sqref="I9">
    <cfRule type="expression" dxfId="58" priority="4" stopIfTrue="1">
      <formula>PER*1&gt;11</formula>
    </cfRule>
  </conditionalFormatting>
  <conditionalFormatting sqref="K9">
    <cfRule type="expression" dxfId="57" priority="3" stopIfTrue="1">
      <formula>PER*1&gt;11</formula>
    </cfRule>
  </conditionalFormatting>
  <printOptions horizontalCentered="1"/>
  <pageMargins left="0.25" right="0.25" top="0.75" bottom="0.75" header="0.3" footer="0.3"/>
  <pageSetup scale="56" fitToWidth="0" fitToHeight="0" orientation="landscape" r:id="rId1"/>
  <headerFooter differentFirst="1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33"/>
  <sheetViews>
    <sheetView showGridLines="0" zoomScale="70" zoomScaleNormal="70" workbookViewId="0"/>
  </sheetViews>
  <sheetFormatPr defaultColWidth="9.140625" defaultRowHeight="15.75" x14ac:dyDescent="0.25"/>
  <cols>
    <col min="1" max="1" width="4.28515625" style="130" customWidth="1"/>
    <col min="2" max="2" width="4.7109375" style="127" customWidth="1"/>
    <col min="3" max="3" width="1.85546875" style="304" customWidth="1"/>
    <col min="4" max="4" width="1.85546875" style="141" customWidth="1"/>
    <col min="5" max="5" width="2" style="127" customWidth="1"/>
    <col min="6" max="6" width="2.7109375" style="128" customWidth="1"/>
    <col min="7" max="7" width="2" style="146" customWidth="1"/>
    <col min="8" max="8" width="47.140625" style="130" customWidth="1"/>
    <col min="9" max="9" width="25.7109375" style="130" customWidth="1"/>
    <col min="10" max="10" width="20.28515625" style="130" customWidth="1"/>
    <col min="11" max="11" width="16.5703125" style="130" customWidth="1"/>
    <col min="12" max="12" width="1.7109375" style="130" customWidth="1"/>
    <col min="13" max="13" width="16.5703125" style="130" customWidth="1"/>
    <col min="14" max="14" width="15.85546875" style="130" customWidth="1"/>
    <col min="15" max="15" width="15.85546875" style="131" customWidth="1"/>
    <col min="16" max="16" width="1.28515625" style="130" customWidth="1"/>
    <col min="17" max="17" width="16.140625" style="131" customWidth="1"/>
    <col min="18" max="18" width="1.42578125" style="131" customWidth="1"/>
    <col min="19" max="19" width="15.140625" style="132" customWidth="1"/>
    <col min="20" max="20" width="1.5703125" style="141" customWidth="1"/>
    <col min="21" max="16384" width="9.140625" style="142"/>
  </cols>
  <sheetData>
    <row r="1" spans="1:20" s="127" customFormat="1" ht="9.9499999999999993" customHeight="1" thickBot="1" x14ac:dyDescent="0.3">
      <c r="B1" s="124"/>
      <c r="C1" s="125"/>
      <c r="D1" s="126"/>
      <c r="F1" s="128"/>
      <c r="G1" s="129"/>
      <c r="H1" s="130"/>
      <c r="I1" s="130"/>
      <c r="J1" s="130"/>
      <c r="K1" s="123"/>
      <c r="L1" s="123"/>
      <c r="M1" s="123"/>
      <c r="N1" s="123"/>
      <c r="O1" s="123"/>
      <c r="P1" s="123"/>
      <c r="Q1" s="131"/>
      <c r="R1" s="131"/>
      <c r="S1" s="132"/>
      <c r="T1" s="126"/>
    </row>
    <row r="2" spans="1:20" ht="25.5" customHeight="1" thickTop="1" x14ac:dyDescent="0.3">
      <c r="A2" s="142"/>
      <c r="B2" s="133" t="s">
        <v>410</v>
      </c>
      <c r="C2" s="134"/>
      <c r="D2" s="134"/>
      <c r="E2" s="135"/>
      <c r="F2" s="135"/>
      <c r="G2" s="136"/>
      <c r="H2" s="137"/>
      <c r="I2" s="137"/>
      <c r="J2" s="138" t="s">
        <v>149</v>
      </c>
      <c r="K2" s="138"/>
      <c r="L2" s="139"/>
      <c r="M2" s="139"/>
      <c r="N2" s="139"/>
      <c r="O2" s="135"/>
      <c r="P2" s="139"/>
      <c r="Q2" s="135"/>
      <c r="R2" s="135"/>
      <c r="S2" s="140" t="s">
        <v>1</v>
      </c>
    </row>
    <row r="3" spans="1:20" ht="25.5" customHeight="1" x14ac:dyDescent="0.3">
      <c r="A3" s="142"/>
      <c r="B3" s="143" t="s">
        <v>142</v>
      </c>
      <c r="C3" s="144"/>
      <c r="D3" s="144"/>
      <c r="E3" s="145"/>
      <c r="F3" s="145"/>
      <c r="H3" s="147"/>
      <c r="I3" s="147"/>
      <c r="J3" s="148" t="s">
        <v>3</v>
      </c>
      <c r="K3" s="149"/>
      <c r="L3" s="150"/>
      <c r="M3" s="150"/>
      <c r="N3" s="150"/>
      <c r="O3" s="145"/>
      <c r="P3" s="150"/>
      <c r="Q3" s="145"/>
      <c r="R3" s="145"/>
      <c r="S3" s="151" t="s">
        <v>439</v>
      </c>
    </row>
    <row r="4" spans="1:20" x14ac:dyDescent="0.25">
      <c r="A4" s="142"/>
      <c r="B4" s="152" t="s">
        <v>61</v>
      </c>
      <c r="C4" s="146"/>
      <c r="D4" s="146"/>
      <c r="E4" s="153"/>
      <c r="F4" s="154"/>
      <c r="H4" s="153"/>
      <c r="I4" s="153"/>
      <c r="J4" s="150" t="s">
        <v>433</v>
      </c>
      <c r="K4" s="150"/>
      <c r="L4" s="150"/>
      <c r="M4" s="150"/>
      <c r="N4" s="150"/>
      <c r="O4" s="145"/>
      <c r="P4" s="150"/>
      <c r="Q4" s="145"/>
      <c r="R4" s="145"/>
      <c r="S4" s="155"/>
    </row>
    <row r="5" spans="1:20" ht="16.5" thickBot="1" x14ac:dyDescent="0.3">
      <c r="A5" s="142"/>
      <c r="B5" s="156"/>
      <c r="C5" s="157"/>
      <c r="D5" s="157"/>
      <c r="E5" s="157"/>
      <c r="F5" s="157"/>
      <c r="G5" s="157"/>
      <c r="H5" s="157"/>
      <c r="I5" s="157"/>
      <c r="J5" s="158" t="s">
        <v>416</v>
      </c>
      <c r="K5" s="158"/>
      <c r="L5" s="158"/>
      <c r="M5" s="158"/>
      <c r="N5" s="158"/>
      <c r="O5" s="159"/>
      <c r="P5" s="158"/>
      <c r="Q5" s="159"/>
      <c r="R5" s="159" t="s">
        <v>51</v>
      </c>
      <c r="S5" s="160">
        <v>0.99726027397260275</v>
      </c>
    </row>
    <row r="6" spans="1:20" s="127" customFormat="1" ht="18" customHeight="1" thickTop="1" thickBot="1" x14ac:dyDescent="0.3">
      <c r="B6" s="161"/>
      <c r="C6" s="125"/>
      <c r="F6" s="128"/>
      <c r="G6" s="146"/>
      <c r="H6" s="130"/>
      <c r="I6" s="130"/>
      <c r="J6" s="130"/>
      <c r="K6" s="130"/>
      <c r="L6" s="130"/>
      <c r="M6" s="130"/>
      <c r="N6" s="130"/>
      <c r="O6" s="130"/>
      <c r="P6" s="130"/>
      <c r="Q6" s="153"/>
      <c r="R6" s="153"/>
      <c r="S6" s="162"/>
    </row>
    <row r="7" spans="1:20" s="127" customFormat="1" ht="18" customHeight="1" thickBot="1" x14ac:dyDescent="0.35">
      <c r="B7" s="161"/>
      <c r="C7" s="163"/>
      <c r="D7" s="164"/>
      <c r="E7" s="164"/>
      <c r="F7" s="164"/>
      <c r="G7" s="164"/>
      <c r="H7" s="164"/>
      <c r="I7" s="164"/>
      <c r="J7" s="165"/>
      <c r="K7" s="166" t="s">
        <v>6</v>
      </c>
      <c r="L7" s="150"/>
      <c r="M7" s="166" t="s">
        <v>7</v>
      </c>
      <c r="N7" s="166" t="s">
        <v>48</v>
      </c>
      <c r="O7" s="167" t="s">
        <v>150</v>
      </c>
      <c r="P7" s="150"/>
      <c r="Q7" s="906" t="s">
        <v>9</v>
      </c>
      <c r="R7" s="168"/>
      <c r="S7" s="166" t="s">
        <v>63</v>
      </c>
    </row>
    <row r="8" spans="1:20" s="127" customFormat="1" ht="18" customHeight="1" thickBot="1" x14ac:dyDescent="0.35">
      <c r="B8" s="161"/>
      <c r="C8" s="163"/>
      <c r="D8" s="164"/>
      <c r="E8" s="164"/>
      <c r="F8" s="164"/>
      <c r="G8" s="164"/>
      <c r="H8" s="164"/>
      <c r="I8" s="164"/>
      <c r="J8" s="165"/>
      <c r="K8" s="169" t="s">
        <v>10</v>
      </c>
      <c r="L8" s="168"/>
      <c r="M8" s="943" t="s">
        <v>396</v>
      </c>
      <c r="N8" s="944"/>
      <c r="O8" s="945"/>
      <c r="P8" s="168"/>
      <c r="Q8" s="907"/>
      <c r="R8" s="168"/>
      <c r="S8" s="642"/>
    </row>
    <row r="9" spans="1:20" s="123" customFormat="1" ht="53.25" customHeight="1" thickBot="1" x14ac:dyDescent="0.3">
      <c r="B9" s="161"/>
      <c r="C9" s="171"/>
      <c r="F9" s="172"/>
      <c r="G9" s="146"/>
      <c r="H9" s="130"/>
      <c r="I9" s="130"/>
      <c r="J9" s="173"/>
      <c r="K9" s="174" t="s">
        <v>11</v>
      </c>
      <c r="L9" s="170"/>
      <c r="M9" s="174" t="s">
        <v>12</v>
      </c>
      <c r="N9" s="174" t="s">
        <v>13</v>
      </c>
      <c r="O9" s="174" t="s">
        <v>420</v>
      </c>
      <c r="P9" s="175"/>
      <c r="Q9" s="176" t="s">
        <v>14</v>
      </c>
      <c r="R9" s="175"/>
      <c r="S9" s="643" t="s">
        <v>151</v>
      </c>
    </row>
    <row r="10" spans="1:20" s="127" customFormat="1" ht="18" x14ac:dyDescent="0.25">
      <c r="B10" s="177"/>
      <c r="C10" s="178"/>
      <c r="E10" s="179" t="s">
        <v>15</v>
      </c>
      <c r="G10" s="128"/>
      <c r="H10" s="180"/>
      <c r="I10" s="180"/>
      <c r="J10" s="173"/>
      <c r="K10" s="181"/>
      <c r="L10" s="182"/>
      <c r="M10" s="183"/>
      <c r="N10" s="181"/>
      <c r="O10" s="181"/>
      <c r="P10" s="182"/>
      <c r="Q10" s="183"/>
      <c r="R10" s="184"/>
      <c r="S10" s="916"/>
    </row>
    <row r="11" spans="1:20" s="127" customFormat="1" x14ac:dyDescent="0.25">
      <c r="B11" s="177">
        <v>1</v>
      </c>
      <c r="C11" s="178"/>
      <c r="D11" s="125"/>
      <c r="F11" s="186" t="s">
        <v>144</v>
      </c>
      <c r="J11" s="187"/>
      <c r="K11" s="188">
        <v>938253327.10000002</v>
      </c>
      <c r="L11" s="185"/>
      <c r="M11" s="189">
        <v>955324870.30999994</v>
      </c>
      <c r="N11" s="188">
        <v>955902590.45000005</v>
      </c>
      <c r="O11" s="188">
        <v>950293233.90999997</v>
      </c>
      <c r="P11" s="185"/>
      <c r="Q11" s="189">
        <v>966089060.03999996</v>
      </c>
      <c r="R11" s="865"/>
      <c r="S11" s="866">
        <v>1.0166220547156879</v>
      </c>
    </row>
    <row r="12" spans="1:20" s="127" customFormat="1" x14ac:dyDescent="0.25">
      <c r="B12" s="177">
        <v>2</v>
      </c>
      <c r="C12" s="178"/>
      <c r="D12" s="125"/>
      <c r="F12" s="186" t="s">
        <v>18</v>
      </c>
      <c r="J12" s="187"/>
      <c r="K12" s="190">
        <v>46582967.609999999</v>
      </c>
      <c r="L12" s="182"/>
      <c r="M12" s="190">
        <v>45898475.350000001</v>
      </c>
      <c r="N12" s="190">
        <v>42225550.560000002</v>
      </c>
      <c r="O12" s="190">
        <v>40250582.380000003</v>
      </c>
      <c r="P12" s="182"/>
      <c r="Q12" s="191">
        <v>43881731.25</v>
      </c>
      <c r="R12" s="184"/>
      <c r="S12" s="866">
        <v>1.090213573451406</v>
      </c>
    </row>
    <row r="13" spans="1:20" s="127" customFormat="1" x14ac:dyDescent="0.25">
      <c r="B13" s="177">
        <v>3</v>
      </c>
      <c r="C13" s="178"/>
      <c r="D13" s="125"/>
      <c r="F13" s="186" t="s">
        <v>145</v>
      </c>
      <c r="J13" s="187"/>
      <c r="K13" s="192">
        <v>109378860.51000001</v>
      </c>
      <c r="L13" s="182"/>
      <c r="M13" s="192">
        <v>119373742.51000001</v>
      </c>
      <c r="N13" s="192">
        <v>114840398.83</v>
      </c>
      <c r="O13" s="192">
        <v>106101776.54000001</v>
      </c>
      <c r="P13" s="182"/>
      <c r="Q13" s="193">
        <v>97917936.230000004</v>
      </c>
      <c r="R13" s="184"/>
      <c r="S13" s="194">
        <v>0.92286801807776775</v>
      </c>
    </row>
    <row r="14" spans="1:20" s="198" customFormat="1" ht="18.75" thickBot="1" x14ac:dyDescent="0.3">
      <c r="B14" s="195">
        <v>4</v>
      </c>
      <c r="C14" s="196"/>
      <c r="D14" s="197"/>
      <c r="F14" s="199" t="s">
        <v>20</v>
      </c>
      <c r="G14" s="200"/>
      <c r="H14" s="55"/>
      <c r="I14" s="55"/>
      <c r="J14" s="56"/>
      <c r="K14" s="201">
        <v>1094215155.22</v>
      </c>
      <c r="L14" s="182"/>
      <c r="M14" s="201">
        <v>1120597088.1700001</v>
      </c>
      <c r="N14" s="201">
        <v>1112968539.8399999</v>
      </c>
      <c r="O14" s="201">
        <v>1096645592.8299999</v>
      </c>
      <c r="P14" s="182"/>
      <c r="Q14" s="202">
        <v>1107888727.52</v>
      </c>
      <c r="R14" s="203"/>
      <c r="S14" s="917">
        <v>1.0102522955123414</v>
      </c>
    </row>
    <row r="15" spans="1:20" s="127" customFormat="1" ht="9.75" customHeight="1" x14ac:dyDescent="0.25">
      <c r="B15" s="177"/>
      <c r="C15" s="178"/>
      <c r="D15" s="125"/>
      <c r="F15" s="205"/>
      <c r="G15" s="128"/>
      <c r="H15" s="180"/>
      <c r="I15" s="180"/>
      <c r="J15" s="173"/>
      <c r="K15" s="206"/>
      <c r="L15" s="204"/>
      <c r="M15" s="206"/>
      <c r="N15" s="206"/>
      <c r="O15" s="206"/>
      <c r="P15" s="182"/>
      <c r="Q15" s="207"/>
      <c r="R15" s="184"/>
      <c r="S15" s="918"/>
      <c r="T15" s="919"/>
    </row>
    <row r="16" spans="1:20" s="218" customFormat="1" ht="19.5" customHeight="1" x14ac:dyDescent="0.25">
      <c r="B16" s="209"/>
      <c r="C16" s="210"/>
      <c r="D16" s="211"/>
      <c r="E16" s="212" t="s">
        <v>21</v>
      </c>
      <c r="F16" s="211"/>
      <c r="G16" s="211"/>
      <c r="H16" s="213"/>
      <c r="I16" s="213"/>
      <c r="J16" s="211"/>
      <c r="K16" s="214"/>
      <c r="L16" s="214"/>
      <c r="M16" s="208"/>
      <c r="N16" s="214"/>
      <c r="O16" s="215"/>
      <c r="P16" s="211"/>
      <c r="Q16" s="216"/>
      <c r="R16" s="217"/>
      <c r="S16" s="208"/>
      <c r="T16" s="216"/>
    </row>
    <row r="17" spans="1:20" ht="18" x14ac:dyDescent="0.25">
      <c r="A17" s="142"/>
      <c r="B17" s="209"/>
      <c r="C17" s="210"/>
      <c r="D17" s="210"/>
      <c r="E17" s="210"/>
      <c r="F17" s="219" t="s">
        <v>22</v>
      </c>
      <c r="G17" s="211"/>
      <c r="H17" s="220"/>
      <c r="I17" s="220"/>
      <c r="J17" s="220"/>
      <c r="K17" s="214"/>
      <c r="L17" s="214"/>
      <c r="M17" s="208"/>
      <c r="N17" s="214"/>
      <c r="O17" s="215"/>
      <c r="P17" s="221"/>
      <c r="Q17" s="216"/>
      <c r="R17" s="217"/>
      <c r="S17" s="208"/>
      <c r="T17" s="216"/>
    </row>
    <row r="18" spans="1:20" ht="18" customHeight="1" x14ac:dyDescent="0.25">
      <c r="A18" s="142"/>
      <c r="B18" s="209"/>
      <c r="C18" s="222"/>
      <c r="D18" s="222"/>
      <c r="E18" s="222"/>
      <c r="F18" s="223"/>
      <c r="G18" s="224" t="s">
        <v>23</v>
      </c>
      <c r="H18" s="211"/>
      <c r="I18" s="211"/>
      <c r="J18" s="211"/>
      <c r="K18" s="214"/>
      <c r="L18" s="214"/>
      <c r="M18" s="208"/>
      <c r="N18" s="214"/>
      <c r="O18" s="215"/>
      <c r="P18" s="221"/>
      <c r="Q18" s="216"/>
      <c r="R18" s="217"/>
      <c r="S18" s="868"/>
      <c r="T18" s="216"/>
    </row>
    <row r="19" spans="1:20" ht="15.75" customHeight="1" x14ac:dyDescent="0.25">
      <c r="A19" s="142"/>
      <c r="B19" s="209">
        <v>5</v>
      </c>
      <c r="C19" s="210"/>
      <c r="D19" s="210"/>
      <c r="E19" s="210"/>
      <c r="F19" s="223"/>
      <c r="G19" s="225"/>
      <c r="H19" s="220" t="s">
        <v>66</v>
      </c>
      <c r="I19" s="220"/>
      <c r="J19" s="220"/>
      <c r="K19" s="214">
        <v>544394.57000000007</v>
      </c>
      <c r="L19" s="208"/>
      <c r="M19" s="214">
        <v>0</v>
      </c>
      <c r="N19" s="214">
        <v>6723687.3399999999</v>
      </c>
      <c r="O19" s="214">
        <v>573655.21</v>
      </c>
      <c r="P19" s="208"/>
      <c r="Q19" s="216">
        <v>659030.55000000005</v>
      </c>
      <c r="R19" s="217"/>
      <c r="S19" s="194">
        <v>1.148826923405786</v>
      </c>
      <c r="T19" s="216">
        <v>0</v>
      </c>
    </row>
    <row r="20" spans="1:20" ht="15.75" customHeight="1" x14ac:dyDescent="0.25">
      <c r="A20" s="142"/>
      <c r="B20" s="209">
        <v>6</v>
      </c>
      <c r="C20" s="210"/>
      <c r="D20" s="210"/>
      <c r="E20" s="210"/>
      <c r="F20" s="211"/>
      <c r="G20" s="226"/>
      <c r="H20" s="227" t="s">
        <v>152</v>
      </c>
      <c r="I20" s="227"/>
      <c r="J20" s="227"/>
      <c r="K20" s="214">
        <v>967942.47000000009</v>
      </c>
      <c r="L20" s="208"/>
      <c r="M20" s="214">
        <v>1633761.44</v>
      </c>
      <c r="N20" s="214">
        <v>951489.35</v>
      </c>
      <c r="O20" s="214">
        <v>718026.39</v>
      </c>
      <c r="P20" s="208"/>
      <c r="Q20" s="216">
        <v>812723.44000000006</v>
      </c>
      <c r="R20" s="217"/>
      <c r="S20" s="920">
        <v>1.1318851943589427</v>
      </c>
      <c r="T20" s="216">
        <v>636116.28999999992</v>
      </c>
    </row>
    <row r="21" spans="1:20" ht="15.75" customHeight="1" x14ac:dyDescent="0.25">
      <c r="A21" s="142"/>
      <c r="B21" s="209">
        <v>7</v>
      </c>
      <c r="C21" s="222"/>
      <c r="D21" s="210"/>
      <c r="E21" s="210"/>
      <c r="F21" s="223"/>
      <c r="G21" s="225"/>
      <c r="H21" s="220" t="s">
        <v>153</v>
      </c>
      <c r="I21" s="220"/>
      <c r="J21" s="220"/>
      <c r="K21" s="214">
        <v>5934493.8800000008</v>
      </c>
      <c r="L21" s="208"/>
      <c r="M21" s="214">
        <v>0</v>
      </c>
      <c r="N21" s="214">
        <v>267000.74</v>
      </c>
      <c r="O21" s="214">
        <v>11652713.109999999</v>
      </c>
      <c r="P21" s="208"/>
      <c r="Q21" s="216">
        <v>11519630.52</v>
      </c>
      <c r="R21" s="217"/>
      <c r="S21" s="920">
        <v>0.98857926143519381</v>
      </c>
      <c r="T21" s="216">
        <v>0</v>
      </c>
    </row>
    <row r="22" spans="1:20" ht="15.75" customHeight="1" x14ac:dyDescent="0.25">
      <c r="A22" s="142"/>
      <c r="B22" s="209">
        <v>8</v>
      </c>
      <c r="C22" s="222"/>
      <c r="D22" s="210"/>
      <c r="E22" s="210"/>
      <c r="F22" s="211"/>
      <c r="G22" s="225"/>
      <c r="H22" s="220" t="s">
        <v>154</v>
      </c>
      <c r="I22" s="220"/>
      <c r="J22" s="220"/>
      <c r="K22" s="214">
        <v>3177943.95</v>
      </c>
      <c r="L22" s="208"/>
      <c r="M22" s="214">
        <v>3328319.6</v>
      </c>
      <c r="N22" s="214">
        <v>5287230.97</v>
      </c>
      <c r="O22" s="214">
        <v>5296667.4800000004</v>
      </c>
      <c r="P22" s="208"/>
      <c r="Q22" s="216">
        <v>6101243.1299999999</v>
      </c>
      <c r="R22" s="217"/>
      <c r="S22" s="920">
        <v>1.1519022391037468</v>
      </c>
      <c r="T22" s="216">
        <v>6001228.5899999999</v>
      </c>
    </row>
    <row r="23" spans="1:20" ht="15.75" customHeight="1" x14ac:dyDescent="0.25">
      <c r="A23" s="142"/>
      <c r="B23" s="209">
        <v>9</v>
      </c>
      <c r="C23" s="210"/>
      <c r="D23" s="222"/>
      <c r="E23" s="222"/>
      <c r="F23" s="223"/>
      <c r="G23" s="225"/>
      <c r="H23" s="220" t="s">
        <v>155</v>
      </c>
      <c r="I23" s="220"/>
      <c r="J23" s="220"/>
      <c r="K23" s="214">
        <v>26934669.789999999</v>
      </c>
      <c r="L23" s="208"/>
      <c r="M23" s="214">
        <v>26877252.859999999</v>
      </c>
      <c r="N23" s="214">
        <v>29456563.219999999</v>
      </c>
      <c r="O23" s="214">
        <v>27609671.370000001</v>
      </c>
      <c r="P23" s="208"/>
      <c r="Q23" s="216">
        <v>27212166.700000007</v>
      </c>
      <c r="R23" s="217"/>
      <c r="S23" s="228">
        <v>0.98560270186946475</v>
      </c>
      <c r="T23" s="216">
        <v>17510907.380000006</v>
      </c>
    </row>
    <row r="24" spans="1:20" ht="15.75" customHeight="1" x14ac:dyDescent="0.25">
      <c r="A24" s="142"/>
      <c r="B24" s="209">
        <v>10</v>
      </c>
      <c r="C24" s="210"/>
      <c r="D24" s="210"/>
      <c r="E24" s="210"/>
      <c r="F24" s="223"/>
      <c r="G24" s="225"/>
      <c r="H24" s="220" t="s">
        <v>156</v>
      </c>
      <c r="I24" s="220"/>
      <c r="J24" s="220"/>
      <c r="K24" s="214">
        <v>2459314</v>
      </c>
      <c r="L24" s="208"/>
      <c r="M24" s="214">
        <v>1931196.52</v>
      </c>
      <c r="N24" s="214">
        <v>2193829.2599999998</v>
      </c>
      <c r="O24" s="214">
        <v>2322777.71</v>
      </c>
      <c r="P24" s="208"/>
      <c r="Q24" s="216">
        <v>2570803.39</v>
      </c>
      <c r="R24" s="217"/>
      <c r="S24" s="920">
        <v>1.1067797744623613</v>
      </c>
      <c r="T24" s="216">
        <v>1920176.0100000002</v>
      </c>
    </row>
    <row r="25" spans="1:20" ht="15.75" customHeight="1" x14ac:dyDescent="0.25">
      <c r="A25" s="142"/>
      <c r="B25" s="209">
        <v>11</v>
      </c>
      <c r="C25" s="210"/>
      <c r="D25" s="210"/>
      <c r="E25" s="210"/>
      <c r="F25" s="223"/>
      <c r="G25" s="225"/>
      <c r="H25" s="220" t="s">
        <v>440</v>
      </c>
      <c r="I25" s="220"/>
      <c r="J25" s="220"/>
      <c r="K25" s="214">
        <v>1629206.84</v>
      </c>
      <c r="L25" s="208"/>
      <c r="M25" s="214">
        <v>1668435.53</v>
      </c>
      <c r="N25" s="214">
        <v>1991504.19</v>
      </c>
      <c r="O25" s="214">
        <v>1944694.78</v>
      </c>
      <c r="P25" s="208"/>
      <c r="Q25" s="216">
        <v>1638306.15</v>
      </c>
      <c r="R25" s="217"/>
      <c r="S25" s="920">
        <v>0.84244898831887638</v>
      </c>
      <c r="T25" s="216">
        <v>874172.71</v>
      </c>
    </row>
    <row r="26" spans="1:20" ht="15.75" customHeight="1" x14ac:dyDescent="0.25">
      <c r="A26" s="142"/>
      <c r="B26" s="209">
        <v>12</v>
      </c>
      <c r="C26" s="222"/>
      <c r="D26" s="210"/>
      <c r="E26" s="210"/>
      <c r="F26" s="211"/>
      <c r="G26" s="225"/>
      <c r="H26" s="220" t="s">
        <v>157</v>
      </c>
      <c r="I26" s="220"/>
      <c r="J26" s="220"/>
      <c r="K26" s="214">
        <v>198900.6399999985</v>
      </c>
      <c r="L26" s="208"/>
      <c r="M26" s="214">
        <v>0.06</v>
      </c>
      <c r="N26" s="214">
        <v>0.16</v>
      </c>
      <c r="O26" s="214">
        <v>0.04</v>
      </c>
      <c r="P26" s="208"/>
      <c r="Q26" s="216">
        <v>218952.10999998508</v>
      </c>
      <c r="R26" s="217"/>
      <c r="S26" s="920">
        <v>0</v>
      </c>
      <c r="T26" s="216">
        <v>64535.530000009225</v>
      </c>
    </row>
    <row r="27" spans="1:20" ht="15.75" customHeight="1" x14ac:dyDescent="0.25">
      <c r="A27" s="142"/>
      <c r="B27" s="209">
        <v>13</v>
      </c>
      <c r="C27" s="210"/>
      <c r="D27" s="210"/>
      <c r="E27" s="210"/>
      <c r="F27" s="211"/>
      <c r="G27" s="226"/>
      <c r="H27" s="227" t="s">
        <v>72</v>
      </c>
      <c r="I27" s="220"/>
      <c r="J27" s="220"/>
      <c r="K27" s="214">
        <v>10528418.599999996</v>
      </c>
      <c r="L27" s="208"/>
      <c r="M27" s="214">
        <v>10963124.050000001</v>
      </c>
      <c r="N27" s="214">
        <v>6448324.2699999996</v>
      </c>
      <c r="O27" s="214">
        <v>10152203.08</v>
      </c>
      <c r="P27" s="208"/>
      <c r="Q27" s="216">
        <v>11102400.219999995</v>
      </c>
      <c r="R27" s="217"/>
      <c r="S27" s="228">
        <v>1.0935951667349817</v>
      </c>
      <c r="T27" s="216">
        <v>8797341.209999999</v>
      </c>
    </row>
    <row r="28" spans="1:20" s="229" customFormat="1" ht="15.75" customHeight="1" x14ac:dyDescent="0.25">
      <c r="B28" s="209">
        <v>14</v>
      </c>
      <c r="C28" s="222"/>
      <c r="D28" s="210"/>
      <c r="E28" s="210"/>
      <c r="F28" s="211"/>
      <c r="G28" s="225"/>
      <c r="H28" s="220" t="s">
        <v>158</v>
      </c>
      <c r="I28" s="220"/>
      <c r="J28" s="220"/>
      <c r="K28" s="214">
        <v>115602.29</v>
      </c>
      <c r="L28" s="208"/>
      <c r="M28" s="214">
        <v>812.77</v>
      </c>
      <c r="N28" s="214">
        <v>101813.65000000001</v>
      </c>
      <c r="O28" s="214">
        <v>199428.01</v>
      </c>
      <c r="P28" s="208"/>
      <c r="Q28" s="216">
        <v>176276.28999999995</v>
      </c>
      <c r="R28" s="217"/>
      <c r="S28" s="920">
        <v>0.88390938665035035</v>
      </c>
      <c r="T28" s="216">
        <v>126694.54</v>
      </c>
    </row>
    <row r="29" spans="1:20" ht="15.75" customHeight="1" x14ac:dyDescent="0.25">
      <c r="A29" s="142"/>
      <c r="B29" s="209">
        <v>15</v>
      </c>
      <c r="C29" s="210"/>
      <c r="D29" s="222"/>
      <c r="E29" s="222"/>
      <c r="F29" s="211"/>
      <c r="G29" s="226"/>
      <c r="H29" s="220" t="s">
        <v>159</v>
      </c>
      <c r="I29" s="220"/>
      <c r="J29" s="220"/>
      <c r="K29" s="214">
        <v>280529.52</v>
      </c>
      <c r="L29" s="208"/>
      <c r="M29" s="214">
        <v>0</v>
      </c>
      <c r="N29" s="214">
        <v>132014.18</v>
      </c>
      <c r="O29" s="214">
        <v>121791.45</v>
      </c>
      <c r="P29" s="208"/>
      <c r="Q29" s="216">
        <v>130598.11</v>
      </c>
      <c r="R29" s="217"/>
      <c r="S29" s="920">
        <v>1.0723093451962351</v>
      </c>
      <c r="T29" s="216">
        <v>207595.7</v>
      </c>
    </row>
    <row r="30" spans="1:20" ht="15.75" customHeight="1" x14ac:dyDescent="0.25">
      <c r="A30" s="142"/>
      <c r="B30" s="209">
        <v>16</v>
      </c>
      <c r="C30" s="210"/>
      <c r="D30" s="222"/>
      <c r="E30" s="222"/>
      <c r="F30" s="211"/>
      <c r="G30" s="226"/>
      <c r="H30" s="227" t="s">
        <v>160</v>
      </c>
      <c r="I30" s="220"/>
      <c r="J30" s="220"/>
      <c r="K30" s="214">
        <v>6289414.9500000002</v>
      </c>
      <c r="L30" s="208"/>
      <c r="M30" s="214">
        <v>5843345.5800000001</v>
      </c>
      <c r="N30" s="214">
        <v>5096653.7699999996</v>
      </c>
      <c r="O30" s="214">
        <v>6286837.29</v>
      </c>
      <c r="P30" s="208"/>
      <c r="Q30" s="216">
        <v>7243624.6399999987</v>
      </c>
      <c r="R30" s="217"/>
      <c r="S30" s="920">
        <v>1.1521889792697337</v>
      </c>
      <c r="T30" s="216">
        <v>5108014.3699999964</v>
      </c>
    </row>
    <row r="31" spans="1:20" ht="15.75" customHeight="1" x14ac:dyDescent="0.25">
      <c r="A31" s="142"/>
      <c r="B31" s="209">
        <v>17</v>
      </c>
      <c r="C31" s="210"/>
      <c r="D31" s="210"/>
      <c r="E31" s="210"/>
      <c r="F31" s="211"/>
      <c r="G31" s="226"/>
      <c r="H31" s="220" t="s">
        <v>161</v>
      </c>
      <c r="I31" s="220"/>
      <c r="J31" s="220"/>
      <c r="K31" s="214">
        <v>11429445.189999999</v>
      </c>
      <c r="L31" s="208"/>
      <c r="M31" s="214">
        <v>14972911.529999999</v>
      </c>
      <c r="N31" s="214">
        <v>9836412.9399999995</v>
      </c>
      <c r="O31" s="214">
        <v>10329970.99</v>
      </c>
      <c r="P31" s="208"/>
      <c r="Q31" s="216">
        <v>10708295.6</v>
      </c>
      <c r="R31" s="217"/>
      <c r="S31" s="920">
        <v>1.0366239760369356</v>
      </c>
      <c r="T31" s="216">
        <v>8767161.9499999993</v>
      </c>
    </row>
    <row r="32" spans="1:20" ht="15.75" customHeight="1" x14ac:dyDescent="0.25">
      <c r="A32" s="142"/>
      <c r="B32" s="209">
        <v>18</v>
      </c>
      <c r="C32" s="210"/>
      <c r="D32" s="210"/>
      <c r="E32" s="210"/>
      <c r="F32" s="223"/>
      <c r="G32" s="225"/>
      <c r="H32" s="220" t="s">
        <v>162</v>
      </c>
      <c r="I32" s="220"/>
      <c r="J32" s="220"/>
      <c r="K32" s="214">
        <v>23318877</v>
      </c>
      <c r="L32" s="208"/>
      <c r="M32" s="214">
        <v>29052612.789999999</v>
      </c>
      <c r="N32" s="214">
        <v>26918253.780000001</v>
      </c>
      <c r="O32" s="214">
        <v>20096409.050000001</v>
      </c>
      <c r="P32" s="208"/>
      <c r="Q32" s="216">
        <v>21545683.389999986</v>
      </c>
      <c r="R32" s="217"/>
      <c r="S32" s="920">
        <v>1.0721160848385491</v>
      </c>
      <c r="T32" s="216">
        <v>21601539.639999993</v>
      </c>
    </row>
    <row r="33" spans="1:20" ht="15.75" customHeight="1" x14ac:dyDescent="0.25">
      <c r="A33" s="142"/>
      <c r="B33" s="209">
        <v>19</v>
      </c>
      <c r="C33" s="210"/>
      <c r="D33" s="222"/>
      <c r="E33" s="222"/>
      <c r="F33" s="211"/>
      <c r="G33" s="225"/>
      <c r="H33" s="220" t="s">
        <v>163</v>
      </c>
      <c r="I33" s="220"/>
      <c r="J33" s="220"/>
      <c r="K33" s="214">
        <v>4000406.1199999992</v>
      </c>
      <c r="L33" s="208"/>
      <c r="M33" s="214">
        <v>5080599.66</v>
      </c>
      <c r="N33" s="214">
        <v>4650097.88</v>
      </c>
      <c r="O33" s="214">
        <v>4703013.29</v>
      </c>
      <c r="P33" s="208"/>
      <c r="Q33" s="216">
        <v>4123831</v>
      </c>
      <c r="R33" s="217"/>
      <c r="S33" s="920">
        <v>0.87684868098682323</v>
      </c>
      <c r="T33" s="216">
        <v>2540208.13</v>
      </c>
    </row>
    <row r="34" spans="1:20" ht="15.75" customHeight="1" x14ac:dyDescent="0.25">
      <c r="A34" s="142"/>
      <c r="B34" s="209">
        <v>20</v>
      </c>
      <c r="C34" s="210"/>
      <c r="D34" s="222"/>
      <c r="E34" s="222"/>
      <c r="F34" s="211"/>
      <c r="G34" s="225"/>
      <c r="H34" s="220" t="s">
        <v>164</v>
      </c>
      <c r="I34" s="220"/>
      <c r="J34" s="220"/>
      <c r="K34" s="214">
        <v>20384353.270000044</v>
      </c>
      <c r="L34" s="208"/>
      <c r="M34" s="214">
        <v>24290161.890000001</v>
      </c>
      <c r="N34" s="214">
        <v>22854359.350000001</v>
      </c>
      <c r="O34" s="214">
        <v>21038899.140000001</v>
      </c>
      <c r="P34" s="208"/>
      <c r="Q34" s="216">
        <v>20903324.690000139</v>
      </c>
      <c r="R34" s="217"/>
      <c r="S34" s="920">
        <v>0.99355601026946783</v>
      </c>
      <c r="T34" s="216">
        <v>15077231.069999969</v>
      </c>
    </row>
    <row r="35" spans="1:20" s="229" customFormat="1" ht="15.75" customHeight="1" x14ac:dyDescent="0.25">
      <c r="B35" s="209">
        <v>21</v>
      </c>
      <c r="C35" s="222"/>
      <c r="D35" s="222"/>
      <c r="E35" s="222"/>
      <c r="F35" s="211"/>
      <c r="G35" s="225"/>
      <c r="H35" s="220" t="s">
        <v>165</v>
      </c>
      <c r="I35" s="220"/>
      <c r="J35" s="220"/>
      <c r="K35" s="214">
        <v>2631679.9000000004</v>
      </c>
      <c r="L35" s="208"/>
      <c r="M35" s="214">
        <v>2856989.21</v>
      </c>
      <c r="N35" s="214">
        <v>2672384.58</v>
      </c>
      <c r="O35" s="214">
        <v>2434218.69</v>
      </c>
      <c r="P35" s="208"/>
      <c r="Q35" s="216">
        <v>2639152.41</v>
      </c>
      <c r="R35" s="217"/>
      <c r="S35" s="920">
        <v>1.0841887053295118</v>
      </c>
      <c r="T35" s="216">
        <v>2523937.8400000003</v>
      </c>
    </row>
    <row r="36" spans="1:20" ht="15.75" customHeight="1" x14ac:dyDescent="0.25">
      <c r="A36" s="142"/>
      <c r="B36" s="209">
        <v>22</v>
      </c>
      <c r="C36" s="222"/>
      <c r="D36" s="210"/>
      <c r="E36" s="210"/>
      <c r="F36" s="230"/>
      <c r="G36" s="226"/>
      <c r="H36" s="220" t="s">
        <v>166</v>
      </c>
      <c r="I36" s="220"/>
      <c r="J36" s="220"/>
      <c r="K36" s="214">
        <v>6506832.7699999996</v>
      </c>
      <c r="L36" s="208"/>
      <c r="M36" s="214">
        <v>7051799.6200000001</v>
      </c>
      <c r="N36" s="214">
        <v>6667015.8300000001</v>
      </c>
      <c r="O36" s="214">
        <v>4284262.8899999997</v>
      </c>
      <c r="P36" s="208"/>
      <c r="Q36" s="216">
        <v>4616946.1300000008</v>
      </c>
      <c r="R36" s="217"/>
      <c r="S36" s="920">
        <v>1.077652387013067</v>
      </c>
      <c r="T36" s="216">
        <v>4096797.39</v>
      </c>
    </row>
    <row r="37" spans="1:20" ht="15.75" customHeight="1" x14ac:dyDescent="0.25">
      <c r="A37" s="142"/>
      <c r="B37" s="209">
        <v>23</v>
      </c>
      <c r="C37" s="222"/>
      <c r="D37" s="222"/>
      <c r="E37" s="222"/>
      <c r="F37" s="211"/>
      <c r="G37" s="225"/>
      <c r="H37" s="227" t="s">
        <v>167</v>
      </c>
      <c r="I37" s="220"/>
      <c r="J37" s="220"/>
      <c r="K37" s="214">
        <v>620317.41999999981</v>
      </c>
      <c r="L37" s="208"/>
      <c r="M37" s="214">
        <v>710544.79</v>
      </c>
      <c r="N37" s="214">
        <v>1418933.49</v>
      </c>
      <c r="O37" s="214">
        <v>539937.99</v>
      </c>
      <c r="P37" s="208"/>
      <c r="Q37" s="216">
        <v>664446.81999999995</v>
      </c>
      <c r="R37" s="217"/>
      <c r="S37" s="920">
        <v>1.2305983877889384</v>
      </c>
      <c r="T37" s="216">
        <v>494552.91</v>
      </c>
    </row>
    <row r="38" spans="1:20" ht="15.75" customHeight="1" x14ac:dyDescent="0.25">
      <c r="A38" s="142"/>
      <c r="B38" s="209">
        <v>24</v>
      </c>
      <c r="C38" s="210"/>
      <c r="D38" s="210"/>
      <c r="E38" s="210"/>
      <c r="F38" s="211"/>
      <c r="G38" s="226"/>
      <c r="H38" s="220" t="s">
        <v>168</v>
      </c>
      <c r="I38" s="220"/>
      <c r="J38" s="220"/>
      <c r="K38" s="214">
        <v>30144556.920000046</v>
      </c>
      <c r="L38" s="208"/>
      <c r="M38" s="214">
        <v>33201191.68</v>
      </c>
      <c r="N38" s="214">
        <v>33918486.049999997</v>
      </c>
      <c r="O38" s="214">
        <v>34203715.350000001</v>
      </c>
      <c r="P38" s="208"/>
      <c r="Q38" s="216">
        <v>34968814.839999981</v>
      </c>
      <c r="R38" s="217"/>
      <c r="S38" s="920">
        <v>1.0223689000499174</v>
      </c>
      <c r="T38" s="216">
        <v>23205196.720000029</v>
      </c>
    </row>
    <row r="39" spans="1:20" ht="15.75" customHeight="1" x14ac:dyDescent="0.25">
      <c r="A39" s="142"/>
      <c r="B39" s="209">
        <v>25</v>
      </c>
      <c r="C39" s="210"/>
      <c r="D39" s="222"/>
      <c r="E39" s="222"/>
      <c r="F39" s="211"/>
      <c r="G39" s="225"/>
      <c r="H39" s="220" t="s">
        <v>169</v>
      </c>
      <c r="I39" s="220"/>
      <c r="J39" s="220"/>
      <c r="K39" s="214">
        <v>8417244.290000001</v>
      </c>
      <c r="L39" s="208"/>
      <c r="M39" s="214">
        <v>7712747.2699999996</v>
      </c>
      <c r="N39" s="214">
        <v>7140212.8700000001</v>
      </c>
      <c r="O39" s="214">
        <v>9522241.7100000009</v>
      </c>
      <c r="P39" s="208"/>
      <c r="Q39" s="216">
        <v>10095335.98</v>
      </c>
      <c r="R39" s="217"/>
      <c r="S39" s="920">
        <v>1.0601848059998469</v>
      </c>
      <c r="T39" s="216">
        <v>6377991.0099999979</v>
      </c>
    </row>
    <row r="40" spans="1:20" ht="15.75" customHeight="1" x14ac:dyDescent="0.25">
      <c r="A40" s="142"/>
      <c r="B40" s="209">
        <v>26</v>
      </c>
      <c r="C40" s="210"/>
      <c r="D40" s="222"/>
      <c r="E40" s="222"/>
      <c r="F40" s="211"/>
      <c r="G40" s="225"/>
      <c r="H40" s="220" t="s">
        <v>170</v>
      </c>
      <c r="I40" s="220"/>
      <c r="J40" s="220"/>
      <c r="K40" s="214">
        <v>16810616.699999999</v>
      </c>
      <c r="L40" s="208"/>
      <c r="M40" s="214">
        <v>16476808.050000001</v>
      </c>
      <c r="N40" s="214">
        <v>16599306.66</v>
      </c>
      <c r="O40" s="214">
        <v>17659865.100000001</v>
      </c>
      <c r="P40" s="208"/>
      <c r="Q40" s="216">
        <v>17646397.110000044</v>
      </c>
      <c r="R40" s="217"/>
      <c r="S40" s="920">
        <v>0.99923736733413904</v>
      </c>
      <c r="T40" s="216">
        <v>12345142.749999989</v>
      </c>
    </row>
    <row r="41" spans="1:20" s="229" customFormat="1" ht="15.75" customHeight="1" x14ac:dyDescent="0.25">
      <c r="B41" s="209">
        <v>27</v>
      </c>
      <c r="C41" s="210"/>
      <c r="D41" s="222"/>
      <c r="E41" s="222"/>
      <c r="F41" s="211"/>
      <c r="G41" s="225"/>
      <c r="H41" s="220" t="s">
        <v>171</v>
      </c>
      <c r="I41" s="220"/>
      <c r="J41" s="220"/>
      <c r="K41" s="214">
        <v>2657727.1899999995</v>
      </c>
      <c r="L41" s="208"/>
      <c r="M41" s="214">
        <v>2669125.98</v>
      </c>
      <c r="N41" s="214">
        <v>2896698.35</v>
      </c>
      <c r="O41" s="214">
        <v>2665679.38</v>
      </c>
      <c r="P41" s="208"/>
      <c r="Q41" s="216">
        <v>2628355.2400000002</v>
      </c>
      <c r="R41" s="217"/>
      <c r="S41" s="920">
        <v>0.98599826360212917</v>
      </c>
      <c r="T41" s="216">
        <v>2119079.1</v>
      </c>
    </row>
    <row r="42" spans="1:20" ht="15.75" customHeight="1" x14ac:dyDescent="0.25">
      <c r="A42" s="142"/>
      <c r="B42" s="209">
        <v>28</v>
      </c>
      <c r="C42" s="222"/>
      <c r="D42" s="210"/>
      <c r="E42" s="210"/>
      <c r="F42" s="230"/>
      <c r="G42" s="226"/>
      <c r="H42" s="220" t="s">
        <v>172</v>
      </c>
      <c r="I42" s="220"/>
      <c r="J42" s="220"/>
      <c r="K42" s="214">
        <v>29053163.120000005</v>
      </c>
      <c r="L42" s="208"/>
      <c r="M42" s="214">
        <v>29248557.969999999</v>
      </c>
      <c r="N42" s="214">
        <v>26401520.25</v>
      </c>
      <c r="O42" s="214">
        <v>28167435.530000001</v>
      </c>
      <c r="P42" s="208"/>
      <c r="Q42" s="216">
        <v>28636110.100000013</v>
      </c>
      <c r="R42" s="217"/>
      <c r="S42" s="920">
        <v>1.0166388796559362</v>
      </c>
      <c r="T42" s="216">
        <v>21210329.590000004</v>
      </c>
    </row>
    <row r="43" spans="1:20" ht="15.75" customHeight="1" x14ac:dyDescent="0.25">
      <c r="A43" s="142"/>
      <c r="B43" s="209">
        <v>29</v>
      </c>
      <c r="C43" s="222"/>
      <c r="D43" s="210"/>
      <c r="E43" s="210"/>
      <c r="F43" s="230"/>
      <c r="G43" s="226"/>
      <c r="H43" s="220" t="s">
        <v>173</v>
      </c>
      <c r="I43" s="220"/>
      <c r="J43" s="220"/>
      <c r="K43" s="214">
        <v>28109188.690000001</v>
      </c>
      <c r="L43" s="208"/>
      <c r="M43" s="214">
        <v>24725657.59</v>
      </c>
      <c r="N43" s="214">
        <v>29138926.609999999</v>
      </c>
      <c r="O43" s="214">
        <v>32334212.949999999</v>
      </c>
      <c r="P43" s="208"/>
      <c r="Q43" s="216">
        <v>29940401.779999994</v>
      </c>
      <c r="R43" s="217"/>
      <c r="S43" s="920">
        <v>0.9259666170411609</v>
      </c>
      <c r="T43" s="216">
        <v>14949644.549999999</v>
      </c>
    </row>
    <row r="44" spans="1:20" ht="15.75" customHeight="1" x14ac:dyDescent="0.25">
      <c r="A44" s="142"/>
      <c r="B44" s="209">
        <v>30</v>
      </c>
      <c r="C44" s="222"/>
      <c r="D44" s="210"/>
      <c r="E44" s="210"/>
      <c r="F44" s="230"/>
      <c r="G44" s="226"/>
      <c r="H44" s="220" t="s">
        <v>174</v>
      </c>
      <c r="I44" s="220"/>
      <c r="J44" s="220"/>
      <c r="K44" s="214">
        <v>17964135.809999999</v>
      </c>
      <c r="L44" s="208"/>
      <c r="M44" s="214">
        <v>18498553.640000001</v>
      </c>
      <c r="N44" s="214">
        <v>17567502.98</v>
      </c>
      <c r="O44" s="214">
        <v>19131757.129999999</v>
      </c>
      <c r="P44" s="208"/>
      <c r="Q44" s="216">
        <v>18864348.980000004</v>
      </c>
      <c r="R44" s="217"/>
      <c r="S44" s="920">
        <v>0.98602281284552373</v>
      </c>
      <c r="T44" s="216">
        <v>11044779.540000001</v>
      </c>
    </row>
    <row r="45" spans="1:20" ht="15.75" customHeight="1" x14ac:dyDescent="0.25">
      <c r="A45" s="142"/>
      <c r="B45" s="209">
        <v>31</v>
      </c>
      <c r="C45" s="210"/>
      <c r="D45" s="210"/>
      <c r="E45" s="210"/>
      <c r="F45" s="230"/>
      <c r="G45" s="231"/>
      <c r="H45" s="232" t="s">
        <v>75</v>
      </c>
      <c r="I45" s="232"/>
      <c r="J45" s="233"/>
      <c r="K45" s="234">
        <v>261109375.89000008</v>
      </c>
      <c r="L45" s="208"/>
      <c r="M45" s="234">
        <v>268794510.07999998</v>
      </c>
      <c r="N45" s="234">
        <v>267330222.71999994</v>
      </c>
      <c r="O45" s="234">
        <v>273990085.11000001</v>
      </c>
      <c r="P45" s="234">
        <v>0</v>
      </c>
      <c r="Q45" s="235">
        <v>277367199.32000011</v>
      </c>
      <c r="R45" s="217">
        <v>0</v>
      </c>
      <c r="S45" s="921">
        <v>1.0123256803568066</v>
      </c>
      <c r="T45" s="216">
        <v>161292125.92999998</v>
      </c>
    </row>
    <row r="46" spans="1:20" ht="15.75" customHeight="1" x14ac:dyDescent="0.25">
      <c r="A46" s="142"/>
      <c r="B46" s="209"/>
      <c r="C46" s="222"/>
      <c r="D46" s="210"/>
      <c r="E46" s="210"/>
      <c r="F46" s="223"/>
      <c r="G46" s="224" t="s">
        <v>24</v>
      </c>
      <c r="H46" s="236"/>
      <c r="I46" s="220"/>
      <c r="J46" s="220"/>
      <c r="K46" s="214"/>
      <c r="L46" s="208"/>
      <c r="M46" s="214"/>
      <c r="N46" s="214"/>
      <c r="O46" s="214"/>
      <c r="P46" s="208"/>
      <c r="Q46" s="216"/>
      <c r="R46" s="217"/>
      <c r="S46" s="208"/>
      <c r="T46" s="216"/>
    </row>
    <row r="47" spans="1:20" s="229" customFormat="1" ht="15.75" customHeight="1" x14ac:dyDescent="0.25">
      <c r="B47" s="209">
        <v>32</v>
      </c>
      <c r="C47" s="210"/>
      <c r="D47" s="210"/>
      <c r="E47" s="210"/>
      <c r="F47" s="223"/>
      <c r="G47" s="224"/>
      <c r="H47" s="220" t="s">
        <v>76</v>
      </c>
      <c r="I47" s="220"/>
      <c r="J47" s="220"/>
      <c r="K47" s="214">
        <v>1006324.73</v>
      </c>
      <c r="L47" s="208"/>
      <c r="M47" s="214">
        <v>0</v>
      </c>
      <c r="N47" s="214">
        <v>1037554.86</v>
      </c>
      <c r="O47" s="214">
        <v>992696.12</v>
      </c>
      <c r="P47" s="208"/>
      <c r="Q47" s="216">
        <v>955688.34</v>
      </c>
      <c r="R47" s="217"/>
      <c r="S47" s="228">
        <v>0.96271993084852592</v>
      </c>
      <c r="T47" s="216">
        <v>0</v>
      </c>
    </row>
    <row r="48" spans="1:20" s="237" customFormat="1" ht="15.75" customHeight="1" x14ac:dyDescent="0.25">
      <c r="B48" s="209">
        <v>33</v>
      </c>
      <c r="C48" s="222"/>
      <c r="D48" s="210"/>
      <c r="E48" s="210"/>
      <c r="F48" s="223"/>
      <c r="G48" s="224"/>
      <c r="H48" s="220" t="s">
        <v>175</v>
      </c>
      <c r="I48" s="220"/>
      <c r="J48" s="220"/>
      <c r="K48" s="214">
        <v>1624011.71</v>
      </c>
      <c r="L48" s="208"/>
      <c r="M48" s="214">
        <v>0</v>
      </c>
      <c r="N48" s="214">
        <v>506172.96</v>
      </c>
      <c r="O48" s="214">
        <v>1475459.01</v>
      </c>
      <c r="P48" s="208"/>
      <c r="Q48" s="216">
        <v>1458437.8</v>
      </c>
      <c r="R48" s="217"/>
      <c r="S48" s="228">
        <v>0.98846378660156753</v>
      </c>
      <c r="T48" s="216">
        <v>0</v>
      </c>
    </row>
    <row r="49" spans="1:20" ht="15.75" customHeight="1" x14ac:dyDescent="0.25">
      <c r="A49" s="142"/>
      <c r="B49" s="209">
        <v>34</v>
      </c>
      <c r="C49" s="210"/>
      <c r="D49" s="210"/>
      <c r="E49" s="210"/>
      <c r="F49" s="223"/>
      <c r="G49" s="224"/>
      <c r="H49" s="220" t="s">
        <v>176</v>
      </c>
      <c r="I49" s="220"/>
      <c r="J49" s="220"/>
      <c r="K49" s="214">
        <v>16091660.280000001</v>
      </c>
      <c r="L49" s="208"/>
      <c r="M49" s="214">
        <v>16130414.359999999</v>
      </c>
      <c r="N49" s="214">
        <v>17172288.66</v>
      </c>
      <c r="O49" s="214">
        <v>16569088.58</v>
      </c>
      <c r="P49" s="208"/>
      <c r="Q49" s="216">
        <v>16250698.030000001</v>
      </c>
      <c r="R49" s="217"/>
      <c r="S49" s="228">
        <v>0.98078406374238847</v>
      </c>
      <c r="T49" s="216">
        <v>12103722.550000001</v>
      </c>
    </row>
    <row r="50" spans="1:20" ht="15.75" customHeight="1" x14ac:dyDescent="0.25">
      <c r="A50" s="142"/>
      <c r="B50" s="209">
        <v>35</v>
      </c>
      <c r="C50" s="210"/>
      <c r="D50" s="210"/>
      <c r="E50" s="210"/>
      <c r="F50" s="223"/>
      <c r="G50" s="224"/>
      <c r="H50" s="220" t="s">
        <v>177</v>
      </c>
      <c r="I50" s="220"/>
      <c r="J50" s="220"/>
      <c r="K50" s="214">
        <v>0</v>
      </c>
      <c r="L50" s="208"/>
      <c r="M50" s="214">
        <v>267264.61</v>
      </c>
      <c r="N50" s="214">
        <v>0</v>
      </c>
      <c r="O50" s="214">
        <v>0</v>
      </c>
      <c r="P50" s="208"/>
      <c r="Q50" s="216">
        <v>0</v>
      </c>
      <c r="R50" s="217"/>
      <c r="S50" s="228">
        <v>0</v>
      </c>
      <c r="T50" s="216">
        <v>54366.16</v>
      </c>
    </row>
    <row r="51" spans="1:20" ht="15.75" customHeight="1" x14ac:dyDescent="0.25">
      <c r="A51" s="142"/>
      <c r="B51" s="209">
        <v>36</v>
      </c>
      <c r="C51" s="210"/>
      <c r="D51" s="222"/>
      <c r="E51" s="222"/>
      <c r="F51" s="223"/>
      <c r="G51" s="224"/>
      <c r="H51" s="220" t="s">
        <v>178</v>
      </c>
      <c r="I51" s="220"/>
      <c r="J51" s="220"/>
      <c r="K51" s="214">
        <v>5090394.8</v>
      </c>
      <c r="L51" s="208"/>
      <c r="M51" s="214">
        <v>5535699.1500000004</v>
      </c>
      <c r="N51" s="214">
        <v>4873315.28</v>
      </c>
      <c r="O51" s="214">
        <v>4745319.95</v>
      </c>
      <c r="P51" s="208"/>
      <c r="Q51" s="216">
        <v>4833192.46</v>
      </c>
      <c r="R51" s="217"/>
      <c r="S51" s="228">
        <v>1.0185177208124818</v>
      </c>
      <c r="T51" s="216">
        <v>3656943.5300000003</v>
      </c>
    </row>
    <row r="52" spans="1:20" ht="15.75" customHeight="1" x14ac:dyDescent="0.25">
      <c r="A52" s="142"/>
      <c r="B52" s="209">
        <v>37</v>
      </c>
      <c r="C52" s="210"/>
      <c r="D52" s="222"/>
      <c r="E52" s="222"/>
      <c r="F52" s="223"/>
      <c r="G52" s="224"/>
      <c r="H52" s="220" t="s">
        <v>179</v>
      </c>
      <c r="I52" s="220"/>
      <c r="J52" s="220"/>
      <c r="K52" s="214">
        <v>152272.47</v>
      </c>
      <c r="L52" s="208"/>
      <c r="M52" s="214">
        <v>201606.19</v>
      </c>
      <c r="N52" s="214">
        <v>144909.6</v>
      </c>
      <c r="O52" s="214">
        <v>31330.81</v>
      </c>
      <c r="P52" s="208"/>
      <c r="Q52" s="216">
        <v>31034.12</v>
      </c>
      <c r="R52" s="217"/>
      <c r="S52" s="228">
        <v>0.99053040760835731</v>
      </c>
      <c r="T52" s="216">
        <v>102724.41</v>
      </c>
    </row>
    <row r="53" spans="1:20" ht="15.75" customHeight="1" x14ac:dyDescent="0.25">
      <c r="A53" s="142"/>
      <c r="B53" s="209">
        <v>38</v>
      </c>
      <c r="C53" s="210"/>
      <c r="D53" s="222"/>
      <c r="E53" s="222"/>
      <c r="F53" s="223"/>
      <c r="G53" s="224"/>
      <c r="H53" s="220" t="s">
        <v>180</v>
      </c>
      <c r="I53" s="220"/>
      <c r="J53" s="220"/>
      <c r="K53" s="214">
        <v>3798201.58</v>
      </c>
      <c r="L53" s="208"/>
      <c r="M53" s="214">
        <v>3899109.25</v>
      </c>
      <c r="N53" s="214">
        <v>4450264.29</v>
      </c>
      <c r="O53" s="214">
        <v>3628962.65</v>
      </c>
      <c r="P53" s="208"/>
      <c r="Q53" s="216">
        <v>3456253.6700000004</v>
      </c>
      <c r="R53" s="217"/>
      <c r="S53" s="228">
        <v>0.95240816821302932</v>
      </c>
      <c r="T53" s="216">
        <v>2449256.6</v>
      </c>
    </row>
    <row r="54" spans="1:20" ht="15.75" customHeight="1" x14ac:dyDescent="0.25">
      <c r="A54" s="142"/>
      <c r="B54" s="209">
        <v>39</v>
      </c>
      <c r="C54" s="210"/>
      <c r="D54" s="222"/>
      <c r="E54" s="222"/>
      <c r="F54" s="223"/>
      <c r="G54" s="224"/>
      <c r="H54" s="220" t="s">
        <v>181</v>
      </c>
      <c r="I54" s="220"/>
      <c r="J54" s="220"/>
      <c r="K54" s="214">
        <v>1325688.79</v>
      </c>
      <c r="L54" s="208"/>
      <c r="M54" s="214">
        <v>2786022.16</v>
      </c>
      <c r="N54" s="214">
        <v>1257862.6200000001</v>
      </c>
      <c r="O54" s="214">
        <v>2783479.38</v>
      </c>
      <c r="P54" s="208"/>
      <c r="Q54" s="216">
        <v>1541630.25</v>
      </c>
      <c r="R54" s="217"/>
      <c r="S54" s="228">
        <v>0.55385007019523891</v>
      </c>
      <c r="T54" s="216">
        <v>963969.8</v>
      </c>
    </row>
    <row r="55" spans="1:20" ht="15.75" customHeight="1" x14ac:dyDescent="0.25">
      <c r="A55" s="142"/>
      <c r="B55" s="209">
        <v>40</v>
      </c>
      <c r="C55" s="210"/>
      <c r="D55" s="222"/>
      <c r="E55" s="222"/>
      <c r="F55" s="223"/>
      <c r="G55" s="224"/>
      <c r="H55" s="220" t="s">
        <v>182</v>
      </c>
      <c r="I55" s="220"/>
      <c r="J55" s="220"/>
      <c r="K55" s="214">
        <v>25466040.320000008</v>
      </c>
      <c r="L55" s="208"/>
      <c r="M55" s="214">
        <v>26520508.960000001</v>
      </c>
      <c r="N55" s="214">
        <v>26771710.170000002</v>
      </c>
      <c r="O55" s="214">
        <v>24398980.690000001</v>
      </c>
      <c r="P55" s="208"/>
      <c r="Q55" s="216">
        <v>24909567.400000002</v>
      </c>
      <c r="R55" s="217"/>
      <c r="S55" s="228">
        <v>1.0209265590430696</v>
      </c>
      <c r="T55" s="216">
        <v>17836659.140000004</v>
      </c>
    </row>
    <row r="56" spans="1:20" ht="15.75" customHeight="1" x14ac:dyDescent="0.25">
      <c r="A56" s="142"/>
      <c r="B56" s="209">
        <v>41</v>
      </c>
      <c r="C56" s="210"/>
      <c r="D56" s="222"/>
      <c r="E56" s="222"/>
      <c r="F56" s="223"/>
      <c r="G56" s="224"/>
      <c r="H56" s="220" t="s">
        <v>441</v>
      </c>
      <c r="I56" s="220"/>
      <c r="J56" s="220"/>
      <c r="K56" s="214">
        <v>7319047.2899999991</v>
      </c>
      <c r="L56" s="208"/>
      <c r="M56" s="214">
        <v>15406885.26</v>
      </c>
      <c r="N56" s="214">
        <v>7905451.0999999996</v>
      </c>
      <c r="O56" s="214">
        <v>6931856.1299999999</v>
      </c>
      <c r="P56" s="208"/>
      <c r="Q56" s="216">
        <v>7144465.6299999999</v>
      </c>
      <c r="R56" s="217"/>
      <c r="S56" s="228">
        <v>1.0306713665160849</v>
      </c>
      <c r="T56" s="216">
        <v>5214854.5799999991</v>
      </c>
    </row>
    <row r="57" spans="1:20" ht="15.75" customHeight="1" x14ac:dyDescent="0.25">
      <c r="A57" s="142"/>
      <c r="B57" s="209">
        <v>42</v>
      </c>
      <c r="C57" s="210"/>
      <c r="D57" s="222"/>
      <c r="E57" s="222"/>
      <c r="F57" s="223"/>
      <c r="G57" s="224"/>
      <c r="H57" s="220" t="s">
        <v>183</v>
      </c>
      <c r="I57" s="220"/>
      <c r="J57" s="220"/>
      <c r="K57" s="214">
        <v>6646343.4000000004</v>
      </c>
      <c r="L57" s="208"/>
      <c r="M57" s="214">
        <v>0</v>
      </c>
      <c r="N57" s="214">
        <v>1296936.83</v>
      </c>
      <c r="O57" s="214">
        <v>5774740.3700000001</v>
      </c>
      <c r="P57" s="208"/>
      <c r="Q57" s="216">
        <v>5582479.5600000005</v>
      </c>
      <c r="R57" s="217"/>
      <c r="S57" s="228">
        <v>0.96670658805739529</v>
      </c>
      <c r="T57" s="216">
        <v>2023113.1700000002</v>
      </c>
    </row>
    <row r="58" spans="1:20" ht="15.75" customHeight="1" x14ac:dyDescent="0.25">
      <c r="A58" s="142"/>
      <c r="B58" s="209">
        <v>43</v>
      </c>
      <c r="C58" s="210"/>
      <c r="D58" s="222"/>
      <c r="E58" s="222"/>
      <c r="F58" s="223"/>
      <c r="G58" s="224"/>
      <c r="H58" s="220" t="s">
        <v>184</v>
      </c>
      <c r="I58" s="220"/>
      <c r="J58" s="220"/>
      <c r="K58" s="214">
        <v>-7794.89</v>
      </c>
      <c r="L58" s="208"/>
      <c r="M58" s="214">
        <v>0</v>
      </c>
      <c r="N58" s="214">
        <v>82158.47</v>
      </c>
      <c r="O58" s="214">
        <v>0</v>
      </c>
      <c r="P58" s="208"/>
      <c r="Q58" s="216">
        <v>0</v>
      </c>
      <c r="R58" s="217"/>
      <c r="S58" s="228">
        <v>0</v>
      </c>
      <c r="T58" s="216">
        <v>3210736.8299999996</v>
      </c>
    </row>
    <row r="59" spans="1:20" ht="15.75" customHeight="1" x14ac:dyDescent="0.25">
      <c r="A59" s="142"/>
      <c r="B59" s="209">
        <v>44</v>
      </c>
      <c r="C59" s="210"/>
      <c r="D59" s="222"/>
      <c r="E59" s="222"/>
      <c r="F59" s="223"/>
      <c r="G59" s="224"/>
      <c r="H59" s="220" t="s">
        <v>185</v>
      </c>
      <c r="I59" s="220"/>
      <c r="J59" s="220"/>
      <c r="K59" s="214">
        <v>88090.81</v>
      </c>
      <c r="L59" s="208"/>
      <c r="M59" s="214">
        <v>402223.93</v>
      </c>
      <c r="N59" s="214">
        <v>51846.700000000004</v>
      </c>
      <c r="O59" s="214">
        <v>27369.05</v>
      </c>
      <c r="P59" s="208"/>
      <c r="Q59" s="216">
        <v>55339.72</v>
      </c>
      <c r="R59" s="217"/>
      <c r="S59" s="228">
        <v>2.0219817640729221</v>
      </c>
      <c r="T59" s="216">
        <v>225246.12</v>
      </c>
    </row>
    <row r="60" spans="1:20" ht="15.75" customHeight="1" x14ac:dyDescent="0.25">
      <c r="A60" s="142"/>
      <c r="B60" s="209">
        <v>45</v>
      </c>
      <c r="C60" s="210"/>
      <c r="D60" s="210"/>
      <c r="E60" s="210"/>
      <c r="F60" s="230"/>
      <c r="G60" s="224"/>
      <c r="H60" s="232" t="s">
        <v>75</v>
      </c>
      <c r="I60" s="232"/>
      <c r="J60" s="233"/>
      <c r="K60" s="234">
        <v>68600281.290000007</v>
      </c>
      <c r="L60" s="208"/>
      <c r="M60" s="234">
        <v>71149733.870000005</v>
      </c>
      <c r="N60" s="234">
        <v>65550471.540000007</v>
      </c>
      <c r="O60" s="234">
        <v>67359282.739999995</v>
      </c>
      <c r="P60" s="208"/>
      <c r="Q60" s="234">
        <v>66218786.980000012</v>
      </c>
      <c r="R60" s="217"/>
      <c r="S60" s="921">
        <v>0.98306846935407288</v>
      </c>
      <c r="T60" s="216">
        <v>74149841.480000004</v>
      </c>
    </row>
    <row r="61" spans="1:20" ht="15.75" customHeight="1" x14ac:dyDescent="0.25">
      <c r="A61" s="142"/>
      <c r="B61" s="209"/>
      <c r="C61" s="210"/>
      <c r="D61" s="210"/>
      <c r="E61" s="210"/>
      <c r="F61" s="223"/>
      <c r="G61" s="224" t="s">
        <v>55</v>
      </c>
      <c r="H61" s="220"/>
      <c r="I61" s="220"/>
      <c r="J61" s="220"/>
      <c r="K61" s="214"/>
      <c r="L61" s="208"/>
      <c r="M61" s="214"/>
      <c r="N61" s="214"/>
      <c r="O61" s="214"/>
      <c r="P61" s="208"/>
      <c r="Q61" s="216"/>
      <c r="R61" s="217"/>
      <c r="S61" s="208"/>
      <c r="T61" s="216"/>
    </row>
    <row r="62" spans="1:20" s="229" customFormat="1" ht="15.75" customHeight="1" x14ac:dyDescent="0.25">
      <c r="B62" s="209">
        <v>46</v>
      </c>
      <c r="C62" s="210"/>
      <c r="D62" s="210"/>
      <c r="E62" s="210"/>
      <c r="F62" s="223"/>
      <c r="G62" s="224"/>
      <c r="H62" s="220" t="s">
        <v>92</v>
      </c>
      <c r="I62" s="220"/>
      <c r="J62" s="220"/>
      <c r="K62" s="214">
        <v>4720782.7200000007</v>
      </c>
      <c r="L62" s="208"/>
      <c r="M62" s="214">
        <v>0</v>
      </c>
      <c r="N62" s="214">
        <v>7939254.7599999998</v>
      </c>
      <c r="O62" s="214">
        <v>4799156.2</v>
      </c>
      <c r="P62" s="208"/>
      <c r="Q62" s="216">
        <v>4526576.8100000005</v>
      </c>
      <c r="R62" s="217"/>
      <c r="S62" s="228">
        <v>0.94320264258121045</v>
      </c>
      <c r="T62" s="216">
        <v>0</v>
      </c>
    </row>
    <row r="63" spans="1:20" ht="15.75" customHeight="1" x14ac:dyDescent="0.25">
      <c r="A63" s="142"/>
      <c r="B63" s="209">
        <v>47</v>
      </c>
      <c r="C63" s="222"/>
      <c r="D63" s="210"/>
      <c r="E63" s="210"/>
      <c r="F63" s="223"/>
      <c r="G63" s="224"/>
      <c r="H63" s="220" t="s">
        <v>186</v>
      </c>
      <c r="I63" s="220"/>
      <c r="J63" s="220"/>
      <c r="K63" s="214">
        <v>7550000.2400000002</v>
      </c>
      <c r="L63" s="208"/>
      <c r="M63" s="214">
        <v>6564556.5700000003</v>
      </c>
      <c r="N63" s="214">
        <v>7018864.6500000004</v>
      </c>
      <c r="O63" s="214">
        <v>6938495.8600000003</v>
      </c>
      <c r="P63" s="208"/>
      <c r="Q63" s="216">
        <v>7087879.7800000003</v>
      </c>
      <c r="R63" s="217"/>
      <c r="S63" s="228">
        <v>1.0215297267612695</v>
      </c>
      <c r="T63" s="216">
        <v>5111613.0599999996</v>
      </c>
    </row>
    <row r="64" spans="1:20" ht="15.75" customHeight="1" x14ac:dyDescent="0.25">
      <c r="A64" s="142"/>
      <c r="B64" s="209">
        <v>48</v>
      </c>
      <c r="C64" s="222"/>
      <c r="D64" s="210"/>
      <c r="E64" s="210"/>
      <c r="F64" s="238"/>
      <c r="G64" s="224"/>
      <c r="H64" s="220" t="s">
        <v>187</v>
      </c>
      <c r="I64" s="220"/>
      <c r="J64" s="220"/>
      <c r="K64" s="214">
        <v>17114214.140000001</v>
      </c>
      <c r="L64" s="208"/>
      <c r="M64" s="214">
        <v>14179733.359999999</v>
      </c>
      <c r="N64" s="214">
        <v>12974515.83</v>
      </c>
      <c r="O64" s="214">
        <v>16627384.539999999</v>
      </c>
      <c r="P64" s="208"/>
      <c r="Q64" s="216">
        <v>13859966.879999999</v>
      </c>
      <c r="R64" s="217"/>
      <c r="S64" s="228">
        <v>0.83356265963883214</v>
      </c>
      <c r="T64" s="216">
        <v>16730285.060000001</v>
      </c>
    </row>
    <row r="65" spans="1:20" ht="15.75" customHeight="1" x14ac:dyDescent="0.25">
      <c r="A65" s="142"/>
      <c r="B65" s="209">
        <v>49</v>
      </c>
      <c r="C65" s="222"/>
      <c r="D65" s="210"/>
      <c r="E65" s="210"/>
      <c r="F65" s="238"/>
      <c r="G65" s="224"/>
      <c r="H65" s="220" t="s">
        <v>188</v>
      </c>
      <c r="I65" s="220"/>
      <c r="J65" s="220"/>
      <c r="K65" s="214">
        <v>2358777.2200000002</v>
      </c>
      <c r="L65" s="208"/>
      <c r="M65" s="214">
        <v>3792956.69</v>
      </c>
      <c r="N65" s="214">
        <v>2069947.33</v>
      </c>
      <c r="O65" s="214">
        <v>2187300.64</v>
      </c>
      <c r="P65" s="208"/>
      <c r="Q65" s="216">
        <v>2133397.37</v>
      </c>
      <c r="R65" s="217"/>
      <c r="S65" s="228">
        <v>0.97535625921089653</v>
      </c>
      <c r="T65" s="216">
        <v>2455675.19</v>
      </c>
    </row>
    <row r="66" spans="1:20" s="229" customFormat="1" ht="15.75" customHeight="1" x14ac:dyDescent="0.25">
      <c r="B66" s="209">
        <v>50</v>
      </c>
      <c r="C66" s="210"/>
      <c r="D66" s="210"/>
      <c r="E66" s="210"/>
      <c r="F66" s="223"/>
      <c r="G66" s="224"/>
      <c r="H66" s="220" t="s">
        <v>189</v>
      </c>
      <c r="I66" s="220"/>
      <c r="J66" s="220"/>
      <c r="K66" s="214">
        <v>291131.96000000002</v>
      </c>
      <c r="L66" s="208"/>
      <c r="M66" s="214">
        <v>2673.7200000000003</v>
      </c>
      <c r="N66" s="214">
        <v>985.19</v>
      </c>
      <c r="O66" s="214">
        <v>985.21</v>
      </c>
      <c r="P66" s="208"/>
      <c r="Q66" s="216">
        <v>484482.5</v>
      </c>
      <c r="R66" s="217"/>
      <c r="S66" s="228">
        <v>491.75556480344289</v>
      </c>
      <c r="T66" s="216">
        <v>929.76</v>
      </c>
    </row>
    <row r="67" spans="1:20" s="237" customFormat="1" ht="15.75" customHeight="1" x14ac:dyDescent="0.25">
      <c r="B67" s="209">
        <v>51</v>
      </c>
      <c r="C67" s="222"/>
      <c r="D67" s="210"/>
      <c r="E67" s="210"/>
      <c r="F67" s="223"/>
      <c r="G67" s="224"/>
      <c r="H67" s="220" t="s">
        <v>190</v>
      </c>
      <c r="I67" s="220"/>
      <c r="J67" s="220"/>
      <c r="K67" s="214">
        <v>4232127.2600000007</v>
      </c>
      <c r="L67" s="208"/>
      <c r="M67" s="214">
        <v>5220257.6399999997</v>
      </c>
      <c r="N67" s="214">
        <v>4278228.97</v>
      </c>
      <c r="O67" s="214">
        <v>4253730</v>
      </c>
      <c r="P67" s="208"/>
      <c r="Q67" s="216">
        <v>4107460.27</v>
      </c>
      <c r="R67" s="217"/>
      <c r="S67" s="228">
        <v>0.96561377191312092</v>
      </c>
      <c r="T67" s="216">
        <v>3052735.69</v>
      </c>
    </row>
    <row r="68" spans="1:20" ht="15.75" customHeight="1" x14ac:dyDescent="0.25">
      <c r="A68" s="142"/>
      <c r="B68" s="209">
        <v>52</v>
      </c>
      <c r="C68" s="210"/>
      <c r="D68" s="210"/>
      <c r="E68" s="210"/>
      <c r="F68" s="223"/>
      <c r="G68" s="224"/>
      <c r="H68" s="220" t="s">
        <v>191</v>
      </c>
      <c r="I68" s="220"/>
      <c r="J68" s="220"/>
      <c r="K68" s="214">
        <v>2675408.48</v>
      </c>
      <c r="L68" s="208"/>
      <c r="M68" s="214">
        <v>3293711.99</v>
      </c>
      <c r="N68" s="214">
        <v>2706364.87</v>
      </c>
      <c r="O68" s="214">
        <v>3056342.75</v>
      </c>
      <c r="P68" s="208"/>
      <c r="Q68" s="216">
        <v>3064132.14</v>
      </c>
      <c r="R68" s="217"/>
      <c r="S68" s="228">
        <v>1.0025485983206563</v>
      </c>
      <c r="T68" s="216">
        <v>1700990.75</v>
      </c>
    </row>
    <row r="69" spans="1:20" ht="15.75" customHeight="1" x14ac:dyDescent="0.25">
      <c r="A69" s="142"/>
      <c r="B69" s="209">
        <v>53</v>
      </c>
      <c r="C69" s="210"/>
      <c r="D69" s="210"/>
      <c r="E69" s="210"/>
      <c r="F69" s="223"/>
      <c r="G69" s="224"/>
      <c r="H69" s="220" t="s">
        <v>192</v>
      </c>
      <c r="I69" s="220"/>
      <c r="J69" s="220"/>
      <c r="K69" s="214">
        <v>145142</v>
      </c>
      <c r="L69" s="208"/>
      <c r="M69" s="214">
        <v>80760</v>
      </c>
      <c r="N69" s="214">
        <v>267829.99</v>
      </c>
      <c r="O69" s="214">
        <v>218000</v>
      </c>
      <c r="P69" s="208"/>
      <c r="Q69" s="216">
        <v>203175</v>
      </c>
      <c r="R69" s="217"/>
      <c r="S69" s="228">
        <v>0.93199541284403675</v>
      </c>
      <c r="T69" s="216">
        <v>153541</v>
      </c>
    </row>
    <row r="70" spans="1:20" ht="15.75" customHeight="1" x14ac:dyDescent="0.25">
      <c r="A70" s="142"/>
      <c r="B70" s="209">
        <v>54</v>
      </c>
      <c r="C70" s="210"/>
      <c r="D70" s="210"/>
      <c r="E70" s="210"/>
      <c r="F70" s="238"/>
      <c r="G70" s="224"/>
      <c r="H70" s="220" t="s">
        <v>193</v>
      </c>
      <c r="I70" s="220"/>
      <c r="J70" s="220"/>
      <c r="K70" s="214">
        <v>151945.38</v>
      </c>
      <c r="L70" s="208"/>
      <c r="M70" s="214">
        <v>5155910.83</v>
      </c>
      <c r="N70" s="214">
        <v>229084.35</v>
      </c>
      <c r="O70" s="214">
        <v>6999.99</v>
      </c>
      <c r="P70" s="208"/>
      <c r="Q70" s="216">
        <v>5855.4400000000005</v>
      </c>
      <c r="R70" s="217"/>
      <c r="S70" s="228">
        <v>0.83649262356089094</v>
      </c>
      <c r="T70" s="216">
        <v>157778.15000000002</v>
      </c>
    </row>
    <row r="71" spans="1:20" ht="15.75" customHeight="1" x14ac:dyDescent="0.25">
      <c r="A71" s="142"/>
      <c r="B71" s="209">
        <v>55</v>
      </c>
      <c r="C71" s="210"/>
      <c r="D71" s="210"/>
      <c r="E71" s="210"/>
      <c r="F71" s="238"/>
      <c r="G71" s="224"/>
      <c r="H71" s="220" t="s">
        <v>194</v>
      </c>
      <c r="I71" s="220"/>
      <c r="J71" s="220"/>
      <c r="K71" s="214">
        <v>730549.88</v>
      </c>
      <c r="L71" s="208"/>
      <c r="M71" s="214">
        <v>1253362.6299999999</v>
      </c>
      <c r="N71" s="214">
        <v>712131.12</v>
      </c>
      <c r="O71" s="214">
        <v>654436.17000000004</v>
      </c>
      <c r="P71" s="208"/>
      <c r="Q71" s="216">
        <v>691610.66</v>
      </c>
      <c r="R71" s="217"/>
      <c r="S71" s="228">
        <v>1.0568038438339984</v>
      </c>
      <c r="T71" s="216">
        <v>635050.44000000006</v>
      </c>
    </row>
    <row r="72" spans="1:20" ht="15.75" customHeight="1" x14ac:dyDescent="0.25">
      <c r="A72" s="142"/>
      <c r="B72" s="209">
        <v>56</v>
      </c>
      <c r="C72" s="210"/>
      <c r="D72" s="210"/>
      <c r="E72" s="210"/>
      <c r="F72" s="223"/>
      <c r="G72" s="224"/>
      <c r="H72" s="220" t="s">
        <v>195</v>
      </c>
      <c r="I72" s="220"/>
      <c r="J72" s="220"/>
      <c r="K72" s="214">
        <v>727507.16</v>
      </c>
      <c r="L72" s="208"/>
      <c r="M72" s="214">
        <v>2815960.16</v>
      </c>
      <c r="N72" s="214">
        <v>0</v>
      </c>
      <c r="O72" s="214">
        <v>606773.68000000005</v>
      </c>
      <c r="P72" s="208"/>
      <c r="Q72" s="216">
        <v>694788.28</v>
      </c>
      <c r="R72" s="217"/>
      <c r="S72" s="228">
        <v>1.1450534242025792</v>
      </c>
      <c r="T72" s="216">
        <v>1773925.9</v>
      </c>
    </row>
    <row r="73" spans="1:20" ht="15.75" customHeight="1" x14ac:dyDescent="0.25">
      <c r="A73" s="142"/>
      <c r="B73" s="209">
        <v>57</v>
      </c>
      <c r="C73" s="210"/>
      <c r="D73" s="210"/>
      <c r="E73" s="210"/>
      <c r="F73" s="223"/>
      <c r="G73" s="224"/>
      <c r="H73" s="220" t="s">
        <v>196</v>
      </c>
      <c r="I73" s="220"/>
      <c r="J73" s="220"/>
      <c r="K73" s="214">
        <v>2874162.95</v>
      </c>
      <c r="L73" s="208"/>
      <c r="M73" s="214">
        <v>2863569.13</v>
      </c>
      <c r="N73" s="214">
        <v>2583194.04</v>
      </c>
      <c r="O73" s="214">
        <v>2986467.15</v>
      </c>
      <c r="P73" s="208"/>
      <c r="Q73" s="216">
        <v>3043218.23</v>
      </c>
      <c r="R73" s="217"/>
      <c r="S73" s="228">
        <v>1.0190027471087368</v>
      </c>
      <c r="T73" s="216">
        <v>2164479.2599999998</v>
      </c>
    </row>
    <row r="74" spans="1:20" ht="15.75" customHeight="1" x14ac:dyDescent="0.25">
      <c r="A74" s="142"/>
      <c r="B74" s="209">
        <v>58</v>
      </c>
      <c r="C74" s="210"/>
      <c r="D74" s="210"/>
      <c r="E74" s="210"/>
      <c r="F74" s="223"/>
      <c r="G74" s="224"/>
      <c r="H74" s="220" t="s">
        <v>197</v>
      </c>
      <c r="I74" s="220"/>
      <c r="J74" s="220"/>
      <c r="K74" s="214">
        <v>15885124.059999999</v>
      </c>
      <c r="L74" s="208"/>
      <c r="M74" s="214">
        <v>11912762.890000001</v>
      </c>
      <c r="N74" s="214">
        <v>16618587.800000001</v>
      </c>
      <c r="O74" s="214">
        <v>9425281.8399999999</v>
      </c>
      <c r="P74" s="208"/>
      <c r="Q74" s="216">
        <v>10503655.23</v>
      </c>
      <c r="R74" s="217"/>
      <c r="S74" s="228">
        <v>1.1144128534622155</v>
      </c>
      <c r="T74" s="216">
        <v>7265934.4399999985</v>
      </c>
    </row>
    <row r="75" spans="1:20" ht="15.75" customHeight="1" x14ac:dyDescent="0.25">
      <c r="A75" s="142"/>
      <c r="B75" s="209">
        <v>59</v>
      </c>
      <c r="C75" s="210"/>
      <c r="D75" s="210"/>
      <c r="E75" s="210"/>
      <c r="F75" s="230"/>
      <c r="G75" s="224"/>
      <c r="H75" s="232" t="s">
        <v>75</v>
      </c>
      <c r="I75" s="232"/>
      <c r="J75" s="233"/>
      <c r="K75" s="234">
        <v>59456873.450000003</v>
      </c>
      <c r="L75" s="208">
        <v>0</v>
      </c>
      <c r="M75" s="234">
        <v>57136215.610000007</v>
      </c>
      <c r="N75" s="234">
        <v>57398988.900000006</v>
      </c>
      <c r="O75" s="234">
        <v>51761354.030000001</v>
      </c>
      <c r="P75" s="208">
        <v>0</v>
      </c>
      <c r="Q75" s="235">
        <v>50406198.589999989</v>
      </c>
      <c r="R75" s="214">
        <v>0</v>
      </c>
      <c r="S75" s="239">
        <v>0.97381916556482295</v>
      </c>
      <c r="T75" s="216">
        <v>41202938.700000003</v>
      </c>
    </row>
    <row r="76" spans="1:20" ht="15.75" customHeight="1" x14ac:dyDescent="0.25">
      <c r="A76" s="142"/>
      <c r="B76" s="209"/>
      <c r="C76" s="210"/>
      <c r="D76" s="210"/>
      <c r="E76" s="210"/>
      <c r="F76" s="223"/>
      <c r="G76" s="224" t="s">
        <v>99</v>
      </c>
      <c r="H76" s="220"/>
      <c r="I76" s="220"/>
      <c r="J76" s="220"/>
      <c r="K76" s="214"/>
      <c r="L76" s="208"/>
      <c r="M76" s="214"/>
      <c r="N76" s="214"/>
      <c r="O76" s="214"/>
      <c r="P76" s="208"/>
      <c r="Q76" s="216"/>
      <c r="R76" s="217"/>
      <c r="S76" s="208"/>
      <c r="T76" s="216"/>
    </row>
    <row r="77" spans="1:20" ht="15.75" customHeight="1" x14ac:dyDescent="0.25">
      <c r="A77" s="142"/>
      <c r="B77" s="209">
        <v>60</v>
      </c>
      <c r="C77" s="210"/>
      <c r="D77" s="210"/>
      <c r="E77" s="210"/>
      <c r="F77" s="223"/>
      <c r="G77" s="240"/>
      <c r="H77" s="211" t="s">
        <v>100</v>
      </c>
      <c r="I77" s="220"/>
      <c r="J77" s="220"/>
      <c r="K77" s="214">
        <v>15978871.93</v>
      </c>
      <c r="L77" s="208"/>
      <c r="M77" s="214">
        <v>19293173.039999999</v>
      </c>
      <c r="N77" s="214">
        <v>16780014</v>
      </c>
      <c r="O77" s="214">
        <v>16857542.989999998</v>
      </c>
      <c r="P77" s="208"/>
      <c r="Q77" s="216">
        <v>17629454.800000001</v>
      </c>
      <c r="R77" s="217"/>
      <c r="S77" s="868">
        <v>1.0457902916491393</v>
      </c>
      <c r="T77" s="216"/>
    </row>
    <row r="78" spans="1:20" s="237" customFormat="1" ht="15.75" customHeight="1" x14ac:dyDescent="0.25">
      <c r="B78" s="209">
        <v>61</v>
      </c>
      <c r="C78" s="210"/>
      <c r="D78" s="210"/>
      <c r="E78" s="210"/>
      <c r="F78" s="238"/>
      <c r="G78" s="211"/>
      <c r="H78" s="220" t="s">
        <v>198</v>
      </c>
      <c r="I78" s="220"/>
      <c r="J78" s="220"/>
      <c r="K78" s="214">
        <v>83692607.049999997</v>
      </c>
      <c r="L78" s="208"/>
      <c r="M78" s="214">
        <v>74591121.159999996</v>
      </c>
      <c r="N78" s="214">
        <v>83743749.75</v>
      </c>
      <c r="O78" s="214">
        <v>91212753.480000004</v>
      </c>
      <c r="P78" s="208"/>
      <c r="Q78" s="216">
        <v>91535333.379999995</v>
      </c>
      <c r="R78" s="217"/>
      <c r="S78" s="922">
        <v>1.0035365657508708</v>
      </c>
      <c r="T78" s="216">
        <v>73284113.420000002</v>
      </c>
    </row>
    <row r="79" spans="1:20" ht="15.75" customHeight="1" x14ac:dyDescent="0.25">
      <c r="A79" s="142"/>
      <c r="B79" s="209">
        <v>62</v>
      </c>
      <c r="C79" s="210"/>
      <c r="D79" s="210"/>
      <c r="E79" s="210"/>
      <c r="F79" s="230"/>
      <c r="G79" s="221"/>
      <c r="H79" s="232" t="s">
        <v>75</v>
      </c>
      <c r="I79" s="232"/>
      <c r="J79" s="233"/>
      <c r="K79" s="234">
        <v>99671478.979999989</v>
      </c>
      <c r="L79" s="208"/>
      <c r="M79" s="234">
        <v>93884294.199999988</v>
      </c>
      <c r="N79" s="234">
        <v>100523763.75</v>
      </c>
      <c r="O79" s="234">
        <v>108070296.47</v>
      </c>
      <c r="P79" s="208"/>
      <c r="Q79" s="234">
        <v>109164788.17999999</v>
      </c>
      <c r="R79" s="217"/>
      <c r="S79" s="921">
        <v>1.0101275905197855</v>
      </c>
      <c r="T79" s="216">
        <v>73284113.420000002</v>
      </c>
    </row>
    <row r="80" spans="1:20" ht="7.5" customHeight="1" x14ac:dyDescent="0.25">
      <c r="A80" s="142"/>
      <c r="B80" s="209"/>
      <c r="C80" s="210"/>
      <c r="D80" s="210"/>
      <c r="E80" s="210"/>
      <c r="F80" s="211"/>
      <c r="G80" s="240"/>
      <c r="H80" s="211"/>
      <c r="I80" s="211"/>
      <c r="J80" s="220"/>
      <c r="K80" s="214"/>
      <c r="L80" s="208"/>
      <c r="M80" s="214"/>
      <c r="N80" s="214"/>
      <c r="O80" s="214"/>
      <c r="P80" s="208"/>
      <c r="Q80" s="216"/>
      <c r="R80" s="217"/>
      <c r="S80" s="208"/>
      <c r="T80" s="216"/>
    </row>
    <row r="81" spans="1:20" x14ac:dyDescent="0.25">
      <c r="A81" s="142"/>
      <c r="B81" s="209">
        <v>63</v>
      </c>
      <c r="C81" s="210"/>
      <c r="D81" s="210"/>
      <c r="E81" s="221"/>
      <c r="F81" s="240" t="s">
        <v>27</v>
      </c>
      <c r="G81" s="221"/>
      <c r="H81" s="211"/>
      <c r="I81" s="211"/>
      <c r="J81" s="220"/>
      <c r="K81" s="241">
        <v>0</v>
      </c>
      <c r="L81" s="208"/>
      <c r="M81" s="241">
        <v>0</v>
      </c>
      <c r="N81" s="241">
        <v>0</v>
      </c>
      <c r="O81" s="241">
        <v>0</v>
      </c>
      <c r="P81" s="208"/>
      <c r="Q81" s="242">
        <v>0</v>
      </c>
      <c r="R81" s="217"/>
      <c r="S81" s="228">
        <v>0</v>
      </c>
      <c r="T81" s="242">
        <v>0</v>
      </c>
    </row>
    <row r="82" spans="1:20" x14ac:dyDescent="0.25">
      <c r="A82" s="142"/>
      <c r="B82" s="209">
        <v>64</v>
      </c>
      <c r="C82" s="210"/>
      <c r="D82" s="210"/>
      <c r="E82" s="221"/>
      <c r="F82" s="260" t="s">
        <v>428</v>
      </c>
      <c r="G82" s="221"/>
      <c r="H82" s="211"/>
      <c r="I82" s="211"/>
      <c r="J82" s="220"/>
      <c r="K82" s="241">
        <v>0</v>
      </c>
      <c r="L82" s="208"/>
      <c r="M82" s="241">
        <v>0</v>
      </c>
      <c r="N82" s="241">
        <v>0</v>
      </c>
      <c r="O82" s="241">
        <v>171600</v>
      </c>
      <c r="P82" s="208"/>
      <c r="Q82" s="242">
        <v>0</v>
      </c>
      <c r="R82" s="217"/>
      <c r="S82" s="228">
        <v>0</v>
      </c>
      <c r="T82" s="242"/>
    </row>
    <row r="83" spans="1:20" ht="8.25" customHeight="1" x14ac:dyDescent="0.25">
      <c r="A83" s="142"/>
      <c r="B83" s="209"/>
      <c r="C83" s="210"/>
      <c r="D83" s="210"/>
      <c r="E83" s="210"/>
      <c r="F83" s="212"/>
      <c r="G83" s="211"/>
      <c r="H83" s="211"/>
      <c r="I83" s="211"/>
      <c r="J83" s="213"/>
      <c r="K83" s="214"/>
      <c r="L83" s="208"/>
      <c r="M83" s="214"/>
      <c r="N83" s="214"/>
      <c r="O83" s="214"/>
      <c r="P83" s="208"/>
      <c r="Q83" s="216"/>
      <c r="R83" s="217"/>
      <c r="S83" s="208"/>
      <c r="T83" s="216"/>
    </row>
    <row r="84" spans="1:20" ht="18.75" thickBot="1" x14ac:dyDescent="0.3">
      <c r="A84" s="142"/>
      <c r="B84" s="244">
        <v>65</v>
      </c>
      <c r="C84" s="245"/>
      <c r="D84" s="246"/>
      <c r="E84" s="247" t="s">
        <v>389</v>
      </c>
      <c r="F84" s="248"/>
      <c r="G84" s="248"/>
      <c r="H84" s="248"/>
      <c r="I84" s="248"/>
      <c r="J84" s="247"/>
      <c r="K84" s="249">
        <v>488838009.61000013</v>
      </c>
      <c r="L84" s="243"/>
      <c r="M84" s="249">
        <v>490964753.75999999</v>
      </c>
      <c r="N84" s="249">
        <v>490803446.90999997</v>
      </c>
      <c r="O84" s="250">
        <v>501352618.35000002</v>
      </c>
      <c r="P84" s="251"/>
      <c r="Q84" s="250">
        <v>503156973.07000011</v>
      </c>
      <c r="R84" s="252"/>
      <c r="S84" s="923">
        <v>1.0035989733651705</v>
      </c>
      <c r="T84" s="924">
        <v>349929019.52999997</v>
      </c>
    </row>
    <row r="85" spans="1:20" ht="18.75" thickTop="1" x14ac:dyDescent="0.25">
      <c r="A85" s="142"/>
      <c r="B85" s="209"/>
      <c r="C85" s="210"/>
      <c r="D85" s="210"/>
      <c r="E85" s="210"/>
      <c r="F85" s="212"/>
      <c r="G85" s="211"/>
      <c r="H85" s="211"/>
      <c r="I85" s="211"/>
      <c r="J85" s="213"/>
      <c r="K85" s="214"/>
      <c r="L85" s="208"/>
      <c r="M85" s="214"/>
      <c r="N85" s="214"/>
      <c r="O85" s="216"/>
      <c r="P85" s="217"/>
      <c r="Q85" s="216"/>
      <c r="R85" s="217"/>
      <c r="S85" s="208"/>
      <c r="T85" s="216"/>
    </row>
    <row r="86" spans="1:20" ht="19.5" customHeight="1" x14ac:dyDescent="0.25">
      <c r="A86" s="142"/>
      <c r="B86" s="209"/>
      <c r="C86" s="210"/>
      <c r="D86" s="211"/>
      <c r="E86" s="212" t="s">
        <v>21</v>
      </c>
      <c r="F86" s="211"/>
      <c r="G86" s="211"/>
      <c r="H86" s="213"/>
      <c r="I86" s="213"/>
      <c r="J86" s="211"/>
      <c r="K86" s="214"/>
      <c r="L86" s="208"/>
      <c r="M86" s="214"/>
      <c r="N86" s="214"/>
      <c r="O86" s="216"/>
      <c r="P86" s="217"/>
      <c r="Q86" s="216"/>
      <c r="R86" s="217"/>
      <c r="S86" s="208"/>
      <c r="T86" s="216"/>
    </row>
    <row r="87" spans="1:20" s="237" customFormat="1" ht="17.25" customHeight="1" x14ac:dyDescent="0.25">
      <c r="B87" s="209"/>
      <c r="C87" s="222"/>
      <c r="D87" s="210"/>
      <c r="E87" s="210"/>
      <c r="F87" s="219" t="s">
        <v>28</v>
      </c>
      <c r="G87" s="211"/>
      <c r="H87" s="240"/>
      <c r="I87" s="240"/>
      <c r="J87" s="253"/>
      <c r="K87" s="214"/>
      <c r="L87" s="208"/>
      <c r="M87" s="214"/>
      <c r="N87" s="214"/>
      <c r="O87" s="216"/>
      <c r="P87" s="217"/>
      <c r="Q87" s="216"/>
      <c r="R87" s="217"/>
      <c r="S87" s="208"/>
      <c r="T87" s="216"/>
    </row>
    <row r="88" spans="1:20" ht="15.75" customHeight="1" x14ac:dyDescent="0.25">
      <c r="A88" s="142"/>
      <c r="B88" s="209"/>
      <c r="C88" s="210"/>
      <c r="D88" s="210"/>
      <c r="E88" s="210"/>
      <c r="F88" s="230"/>
      <c r="G88" s="224" t="s">
        <v>55</v>
      </c>
      <c r="H88" s="254"/>
      <c r="I88" s="253"/>
      <c r="J88" s="253"/>
      <c r="K88" s="214"/>
      <c r="L88" s="208"/>
      <c r="M88" s="214"/>
      <c r="N88" s="214"/>
      <c r="O88" s="216"/>
      <c r="P88" s="217"/>
      <c r="Q88" s="216"/>
      <c r="R88" s="217"/>
      <c r="S88" s="208"/>
      <c r="T88" s="216"/>
    </row>
    <row r="89" spans="1:20" s="141" customFormat="1" ht="15.75" customHeight="1" x14ac:dyDescent="0.25">
      <c r="B89" s="209">
        <v>66</v>
      </c>
      <c r="C89" s="210"/>
      <c r="D89" s="222"/>
      <c r="E89" s="222"/>
      <c r="F89" s="211"/>
      <c r="G89" s="211"/>
      <c r="H89" s="220" t="s">
        <v>199</v>
      </c>
      <c r="I89" s="220"/>
      <c r="J89" s="220"/>
      <c r="K89" s="255">
        <v>103300362.78999999</v>
      </c>
      <c r="L89" s="208"/>
      <c r="M89" s="255">
        <v>109706192.15000001</v>
      </c>
      <c r="N89" s="255">
        <v>108706762.56999999</v>
      </c>
      <c r="O89" s="256">
        <v>107919000</v>
      </c>
      <c r="P89" s="217"/>
      <c r="Q89" s="256">
        <v>102314276.49999999</v>
      </c>
      <c r="R89" s="217"/>
      <c r="S89" s="228">
        <v>0.94806546113288659</v>
      </c>
      <c r="T89" s="256">
        <v>69465399.63000001</v>
      </c>
    </row>
    <row r="90" spans="1:20" s="141" customFormat="1" ht="15.75" customHeight="1" x14ac:dyDescent="0.25">
      <c r="B90" s="209">
        <v>67</v>
      </c>
      <c r="C90" s="210"/>
      <c r="D90" s="222"/>
      <c r="E90" s="222"/>
      <c r="F90" s="211"/>
      <c r="G90" s="211"/>
      <c r="H90" s="220" t="s">
        <v>200</v>
      </c>
      <c r="I90" s="220"/>
      <c r="J90" s="220"/>
      <c r="K90" s="214">
        <v>10135200.57</v>
      </c>
      <c r="L90" s="208"/>
      <c r="M90" s="214">
        <v>10135198.08</v>
      </c>
      <c r="N90" s="214">
        <v>10135199.039999999</v>
      </c>
      <c r="O90" s="216">
        <v>10135199</v>
      </c>
      <c r="P90" s="217"/>
      <c r="Q90" s="216">
        <v>10135200</v>
      </c>
      <c r="R90" s="217"/>
      <c r="S90" s="228">
        <v>1.0000000986660449</v>
      </c>
      <c r="T90" s="216">
        <v>8046657</v>
      </c>
    </row>
    <row r="91" spans="1:20" s="141" customFormat="1" ht="15.75" customHeight="1" x14ac:dyDescent="0.25">
      <c r="B91" s="209">
        <v>68</v>
      </c>
      <c r="C91" s="210"/>
      <c r="D91" s="222"/>
      <c r="E91" s="222"/>
      <c r="F91" s="211"/>
      <c r="G91" s="211"/>
      <c r="H91" s="220" t="s">
        <v>201</v>
      </c>
      <c r="I91" s="220"/>
      <c r="J91" s="220"/>
      <c r="K91" s="214">
        <v>2006316.17</v>
      </c>
      <c r="L91" s="208"/>
      <c r="M91" s="214">
        <v>1910036.98</v>
      </c>
      <c r="N91" s="214">
        <v>1910028.02</v>
      </c>
      <c r="O91" s="216">
        <v>1910028</v>
      </c>
      <c r="P91" s="217"/>
      <c r="Q91" s="216">
        <v>7671660.5800000001</v>
      </c>
      <c r="R91" s="217"/>
      <c r="S91" s="228">
        <v>4.0165173390128315</v>
      </c>
      <c r="T91" s="216">
        <v>1722727</v>
      </c>
    </row>
    <row r="92" spans="1:20" s="257" customFormat="1" ht="15.75" customHeight="1" x14ac:dyDescent="0.25">
      <c r="B92" s="209">
        <v>69</v>
      </c>
      <c r="C92" s="210"/>
      <c r="D92" s="210"/>
      <c r="E92" s="210"/>
      <c r="F92" s="223"/>
      <c r="G92" s="253"/>
      <c r="H92" s="220" t="s">
        <v>202</v>
      </c>
      <c r="I92" s="220"/>
      <c r="J92" s="220"/>
      <c r="K92" s="214">
        <v>6900655.9099999927</v>
      </c>
      <c r="L92" s="208"/>
      <c r="M92" s="214">
        <v>8803035.0299999993</v>
      </c>
      <c r="N92" s="214">
        <v>7314741.1600000001</v>
      </c>
      <c r="O92" s="216">
        <v>3441266.34</v>
      </c>
      <c r="P92" s="217"/>
      <c r="Q92" s="216">
        <v>7828454.5099999886</v>
      </c>
      <c r="R92" s="217"/>
      <c r="S92" s="228">
        <v>2.2748760882018764</v>
      </c>
      <c r="T92" s="216">
        <v>8912127.8200000003</v>
      </c>
    </row>
    <row r="93" spans="1:20" s="141" customFormat="1" ht="15.75" customHeight="1" x14ac:dyDescent="0.25">
      <c r="B93" s="209">
        <v>70</v>
      </c>
      <c r="C93" s="210"/>
      <c r="D93" s="210"/>
      <c r="E93" s="210"/>
      <c r="F93" s="223"/>
      <c r="G93" s="253"/>
      <c r="H93" s="220" t="s">
        <v>203</v>
      </c>
      <c r="I93" s="220"/>
      <c r="J93" s="220"/>
      <c r="K93" s="214">
        <v>671802.47999999986</v>
      </c>
      <c r="L93" s="208"/>
      <c r="M93" s="214">
        <v>1119768.01</v>
      </c>
      <c r="N93" s="214">
        <v>265031.76</v>
      </c>
      <c r="O93" s="216">
        <v>290177.7</v>
      </c>
      <c r="P93" s="217"/>
      <c r="Q93" s="216">
        <v>502845.36000000004</v>
      </c>
      <c r="R93" s="217"/>
      <c r="S93" s="228">
        <v>1.7328876753796036</v>
      </c>
      <c r="T93" s="216">
        <v>531033.72</v>
      </c>
    </row>
    <row r="94" spans="1:20" s="141" customFormat="1" ht="15.75" customHeight="1" x14ac:dyDescent="0.25">
      <c r="B94" s="209">
        <v>71</v>
      </c>
      <c r="C94" s="222"/>
      <c r="D94" s="210"/>
      <c r="E94" s="210"/>
      <c r="F94" s="230"/>
      <c r="G94" s="211"/>
      <c r="H94" s="258" t="s">
        <v>204</v>
      </c>
      <c r="I94" s="220"/>
      <c r="J94" s="220"/>
      <c r="K94" s="214">
        <v>1379224</v>
      </c>
      <c r="L94" s="208"/>
      <c r="M94" s="214">
        <v>180000</v>
      </c>
      <c r="N94" s="214">
        <v>0</v>
      </c>
      <c r="O94" s="216">
        <v>0</v>
      </c>
      <c r="P94" s="217"/>
      <c r="Q94" s="216">
        <v>0</v>
      </c>
      <c r="R94" s="217"/>
      <c r="S94" s="228">
        <v>0</v>
      </c>
      <c r="T94" s="216">
        <v>0</v>
      </c>
    </row>
    <row r="95" spans="1:20" ht="15.75" customHeight="1" x14ac:dyDescent="0.25">
      <c r="A95" s="142"/>
      <c r="B95" s="209">
        <v>72</v>
      </c>
      <c r="C95" s="210"/>
      <c r="D95" s="210"/>
      <c r="E95" s="210"/>
      <c r="F95" s="230"/>
      <c r="G95" s="221"/>
      <c r="H95" s="232" t="s">
        <v>75</v>
      </c>
      <c r="I95" s="232"/>
      <c r="J95" s="233"/>
      <c r="K95" s="234">
        <v>124393561.91999999</v>
      </c>
      <c r="L95" s="208"/>
      <c r="M95" s="234">
        <v>131854230.25000001</v>
      </c>
      <c r="N95" s="234">
        <v>128331762.54999998</v>
      </c>
      <c r="O95" s="235">
        <v>123695671.04000001</v>
      </c>
      <c r="P95" s="214"/>
      <c r="Q95" s="235">
        <v>128452436.94999997</v>
      </c>
      <c r="R95" s="217"/>
      <c r="S95" s="921">
        <v>1.0384553951646518</v>
      </c>
      <c r="T95" s="216">
        <v>88677945.170000017</v>
      </c>
    </row>
    <row r="96" spans="1:20" s="257" customFormat="1" ht="11.1" customHeight="1" x14ac:dyDescent="0.25">
      <c r="B96" s="209"/>
      <c r="C96" s="210"/>
      <c r="D96" s="210"/>
      <c r="E96" s="210"/>
      <c r="F96" s="212"/>
      <c r="G96" s="211"/>
      <c r="H96" s="211"/>
      <c r="I96" s="211"/>
      <c r="J96" s="213"/>
      <c r="K96" s="214"/>
      <c r="L96" s="208"/>
      <c r="M96" s="214"/>
      <c r="N96" s="214"/>
      <c r="O96" s="216"/>
      <c r="P96" s="217"/>
      <c r="Q96" s="216"/>
      <c r="R96" s="217"/>
      <c r="S96" s="208"/>
      <c r="T96" s="216"/>
    </row>
    <row r="97" spans="1:20" ht="15.75" customHeight="1" x14ac:dyDescent="0.25">
      <c r="A97" s="142"/>
      <c r="B97" s="209">
        <v>73</v>
      </c>
      <c r="C97" s="210"/>
      <c r="D97" s="210"/>
      <c r="E97" s="221"/>
      <c r="F97" s="240" t="s">
        <v>121</v>
      </c>
      <c r="G97" s="221"/>
      <c r="H97" s="211"/>
      <c r="I97" s="211"/>
      <c r="J97" s="259"/>
      <c r="K97" s="241">
        <v>6011.79</v>
      </c>
      <c r="L97" s="208"/>
      <c r="M97" s="241">
        <v>0</v>
      </c>
      <c r="N97" s="241">
        <v>0</v>
      </c>
      <c r="O97" s="242">
        <v>0</v>
      </c>
      <c r="P97" s="217"/>
      <c r="Q97" s="242">
        <v>0</v>
      </c>
      <c r="R97" s="217"/>
      <c r="S97" s="925">
        <v>0</v>
      </c>
      <c r="T97" s="242">
        <v>-1137.43</v>
      </c>
    </row>
    <row r="98" spans="1:20" s="218" customFormat="1" ht="15.75" customHeight="1" x14ac:dyDescent="0.25">
      <c r="B98" s="209">
        <v>74</v>
      </c>
      <c r="C98" s="210"/>
      <c r="D98" s="210"/>
      <c r="E98" s="221"/>
      <c r="F98" s="260" t="s">
        <v>429</v>
      </c>
      <c r="G98" s="221"/>
      <c r="H98" s="211"/>
      <c r="I98" s="211"/>
      <c r="J98" s="220"/>
      <c r="K98" s="241">
        <v>-255667.83000000002</v>
      </c>
      <c r="L98" s="208"/>
      <c r="M98" s="241">
        <v>0</v>
      </c>
      <c r="N98" s="241">
        <v>0</v>
      </c>
      <c r="O98" s="242">
        <v>-0.01</v>
      </c>
      <c r="P98" s="217"/>
      <c r="Q98" s="242">
        <v>-309526.51</v>
      </c>
      <c r="R98" s="217"/>
      <c r="S98" s="925">
        <v>0</v>
      </c>
      <c r="T98" s="242">
        <v>-2005612.5</v>
      </c>
    </row>
    <row r="99" spans="1:20" ht="15.75" customHeight="1" x14ac:dyDescent="0.25">
      <c r="A99" s="142"/>
      <c r="B99" s="209">
        <v>75</v>
      </c>
      <c r="C99" s="210"/>
      <c r="D99" s="210"/>
      <c r="E99" s="261" t="s">
        <v>130</v>
      </c>
      <c r="F99" s="221"/>
      <c r="G99" s="221"/>
      <c r="H99" s="240"/>
      <c r="I99" s="240"/>
      <c r="J99" s="259"/>
      <c r="K99" s="241">
        <v>309317205.22000003</v>
      </c>
      <c r="L99" s="208"/>
      <c r="M99" s="241">
        <v>319878884.75999999</v>
      </c>
      <c r="N99" s="241">
        <v>316800000</v>
      </c>
      <c r="O99" s="242">
        <v>307700000.00999999</v>
      </c>
      <c r="P99" s="217"/>
      <c r="Q99" s="242">
        <v>306821885.75999999</v>
      </c>
      <c r="R99" s="217"/>
      <c r="S99" s="925">
        <v>0.99714620003259191</v>
      </c>
      <c r="T99" s="242">
        <v>227270133.00999999</v>
      </c>
    </row>
    <row r="100" spans="1:20" ht="15.75" customHeight="1" x14ac:dyDescent="0.25">
      <c r="A100" s="142"/>
      <c r="B100" s="209">
        <v>76</v>
      </c>
      <c r="C100" s="210"/>
      <c r="D100" s="210"/>
      <c r="E100" s="261" t="s">
        <v>131</v>
      </c>
      <c r="F100" s="221"/>
      <c r="G100" s="221"/>
      <c r="H100" s="253"/>
      <c r="I100" s="253"/>
      <c r="J100" s="220"/>
      <c r="K100" s="241">
        <v>30515459.82</v>
      </c>
      <c r="L100" s="208"/>
      <c r="M100" s="241">
        <v>28269284.16</v>
      </c>
      <c r="N100" s="241">
        <v>30000000</v>
      </c>
      <c r="O100" s="242">
        <v>31699999.989999998</v>
      </c>
      <c r="P100" s="217"/>
      <c r="Q100" s="242">
        <v>31549545.030000001</v>
      </c>
      <c r="R100" s="217"/>
      <c r="S100" s="925">
        <v>0.99525378674929155</v>
      </c>
      <c r="T100" s="242">
        <v>1668804.56</v>
      </c>
    </row>
    <row r="101" spans="1:20" ht="11.1" customHeight="1" x14ac:dyDescent="0.25">
      <c r="A101" s="142"/>
      <c r="B101" s="209"/>
      <c r="C101" s="210"/>
      <c r="D101" s="210"/>
      <c r="E101" s="210"/>
      <c r="F101" s="212"/>
      <c r="G101" s="211"/>
      <c r="H101" s="211"/>
      <c r="I101" s="211"/>
      <c r="J101" s="213"/>
      <c r="K101" s="214"/>
      <c r="L101" s="208"/>
      <c r="M101" s="214"/>
      <c r="N101" s="214"/>
      <c r="O101" s="216"/>
      <c r="P101" s="217"/>
      <c r="Q101" s="216"/>
      <c r="R101" s="217"/>
      <c r="S101" s="208"/>
      <c r="T101" s="216"/>
    </row>
    <row r="102" spans="1:20" ht="18.75" thickBot="1" x14ac:dyDescent="0.3">
      <c r="A102" s="142"/>
      <c r="B102" s="244">
        <v>77</v>
      </c>
      <c r="C102" s="245"/>
      <c r="D102" s="246"/>
      <c r="E102" s="247" t="s">
        <v>390</v>
      </c>
      <c r="F102" s="248"/>
      <c r="G102" s="248"/>
      <c r="H102" s="248"/>
      <c r="I102" s="248"/>
      <c r="J102" s="247"/>
      <c r="K102" s="262">
        <v>463976570.92000002</v>
      </c>
      <c r="L102" s="263"/>
      <c r="M102" s="262">
        <v>480002399.17000002</v>
      </c>
      <c r="N102" s="262">
        <v>475131762.54999995</v>
      </c>
      <c r="O102" s="264">
        <v>463095671.02999997</v>
      </c>
      <c r="P102" s="241"/>
      <c r="Q102" s="264">
        <v>466514341.2299999</v>
      </c>
      <c r="R102" s="870"/>
      <c r="S102" s="869">
        <v>1.0073822115253124</v>
      </c>
      <c r="T102" s="242">
        <v>315610132.81</v>
      </c>
    </row>
    <row r="103" spans="1:20" ht="9.75" customHeight="1" thickTop="1" x14ac:dyDescent="0.25">
      <c r="A103" s="142"/>
      <c r="B103" s="209"/>
      <c r="C103" s="210"/>
      <c r="D103" s="210"/>
      <c r="E103" s="210"/>
      <c r="F103" s="212"/>
      <c r="G103" s="211"/>
      <c r="H103" s="211"/>
      <c r="I103" s="211"/>
      <c r="J103" s="213"/>
      <c r="K103" s="214"/>
      <c r="L103" s="208"/>
      <c r="M103" s="214"/>
      <c r="N103" s="214"/>
      <c r="O103" s="216"/>
      <c r="P103" s="217"/>
      <c r="Q103" s="216"/>
      <c r="R103" s="217"/>
      <c r="S103" s="208"/>
      <c r="T103" s="216"/>
    </row>
    <row r="104" spans="1:20" s="229" customFormat="1" ht="18.75" thickBot="1" x14ac:dyDescent="0.3">
      <c r="B104" s="244">
        <v>78</v>
      </c>
      <c r="C104" s="245"/>
      <c r="D104" s="265" t="s">
        <v>32</v>
      </c>
      <c r="E104" s="265"/>
      <c r="F104" s="248"/>
      <c r="G104" s="248"/>
      <c r="H104" s="248"/>
      <c r="I104" s="248"/>
      <c r="J104" s="247"/>
      <c r="K104" s="262">
        <v>952814580.53000021</v>
      </c>
      <c r="L104" s="208"/>
      <c r="M104" s="262">
        <v>970967152.93000007</v>
      </c>
      <c r="N104" s="262">
        <v>965935209.45999992</v>
      </c>
      <c r="O104" s="264">
        <v>964448289.38</v>
      </c>
      <c r="P104" s="217"/>
      <c r="Q104" s="264">
        <v>969671314.29999995</v>
      </c>
      <c r="R104" s="870"/>
      <c r="S104" s="869">
        <v>1.005415557243984</v>
      </c>
      <c r="T104" s="242">
        <v>665539152.33999991</v>
      </c>
    </row>
    <row r="105" spans="1:20" ht="9.75" customHeight="1" thickTop="1" x14ac:dyDescent="0.25">
      <c r="A105" s="142"/>
      <c r="B105" s="209"/>
      <c r="C105" s="210"/>
      <c r="D105" s="222"/>
      <c r="E105" s="222"/>
      <c r="F105" s="222"/>
      <c r="G105" s="222"/>
      <c r="H105" s="253"/>
      <c r="I105" s="253"/>
      <c r="J105" s="220"/>
      <c r="K105" s="266"/>
      <c r="L105" s="208"/>
      <c r="M105" s="266"/>
      <c r="N105" s="266"/>
      <c r="O105" s="267"/>
      <c r="P105" s="217"/>
      <c r="Q105" s="267"/>
      <c r="R105" s="217"/>
      <c r="S105" s="208"/>
      <c r="T105" s="216"/>
    </row>
    <row r="106" spans="1:20" s="229" customFormat="1" ht="18.75" customHeight="1" thickBot="1" x14ac:dyDescent="0.3">
      <c r="B106" s="244">
        <v>79</v>
      </c>
      <c r="C106" s="245"/>
      <c r="D106" s="268" t="s">
        <v>33</v>
      </c>
      <c r="E106" s="269"/>
      <c r="F106" s="269"/>
      <c r="G106" s="269"/>
      <c r="H106" s="269"/>
      <c r="I106" s="269"/>
      <c r="J106" s="270"/>
      <c r="K106" s="271">
        <v>141400574.68999982</v>
      </c>
      <c r="L106" s="243"/>
      <c r="M106" s="271">
        <v>149629935.24000001</v>
      </c>
      <c r="N106" s="271">
        <v>147033330.38</v>
      </c>
      <c r="O106" s="272">
        <v>132197303.44999993</v>
      </c>
      <c r="P106" s="252"/>
      <c r="Q106" s="272">
        <v>138217413.22000003</v>
      </c>
      <c r="R106" s="252"/>
      <c r="S106" s="871">
        <v>1.0455388242641201</v>
      </c>
      <c r="T106" s="242">
        <v>122850988.9000001</v>
      </c>
    </row>
    <row r="107" spans="1:20" ht="11.1" customHeight="1" thickTop="1" x14ac:dyDescent="0.2">
      <c r="A107" s="142"/>
      <c r="B107" s="209"/>
      <c r="C107" s="222"/>
      <c r="D107" s="210"/>
      <c r="E107" s="210"/>
      <c r="F107" s="230"/>
      <c r="G107" s="211"/>
      <c r="H107" s="211"/>
      <c r="I107" s="211"/>
      <c r="J107" s="220"/>
      <c r="K107" s="214"/>
      <c r="L107" s="208"/>
      <c r="M107" s="214"/>
      <c r="N107" s="214"/>
      <c r="O107" s="216"/>
      <c r="P107" s="217"/>
      <c r="Q107" s="216"/>
      <c r="R107" s="217"/>
      <c r="S107" s="208"/>
      <c r="T107" s="216"/>
    </row>
    <row r="108" spans="1:20" ht="18" x14ac:dyDescent="0.25">
      <c r="A108" s="142"/>
      <c r="B108" s="209"/>
      <c r="C108" s="210"/>
      <c r="D108" s="261" t="s">
        <v>34</v>
      </c>
      <c r="E108" s="528"/>
      <c r="F108" s="273"/>
      <c r="G108" s="221"/>
      <c r="H108" s="230"/>
      <c r="I108" s="230"/>
      <c r="J108" s="273"/>
      <c r="K108" s="214"/>
      <c r="L108" s="208"/>
      <c r="M108" s="214"/>
      <c r="N108" s="214"/>
      <c r="O108" s="216"/>
      <c r="P108" s="217"/>
      <c r="Q108" s="216"/>
      <c r="R108" s="217"/>
      <c r="S108" s="208"/>
      <c r="T108" s="216"/>
    </row>
    <row r="109" spans="1:20" ht="15.75" customHeight="1" x14ac:dyDescent="0.25">
      <c r="A109" s="142"/>
      <c r="B109" s="209">
        <v>80</v>
      </c>
      <c r="C109" s="210"/>
      <c r="D109" s="529"/>
      <c r="E109" s="253" t="s">
        <v>135</v>
      </c>
      <c r="F109" s="253"/>
      <c r="G109" s="221"/>
      <c r="H109" s="240"/>
      <c r="I109" s="240"/>
      <c r="J109" s="259"/>
      <c r="K109" s="214">
        <v>0</v>
      </c>
      <c r="L109" s="208"/>
      <c r="M109" s="214">
        <v>0</v>
      </c>
      <c r="N109" s="214">
        <v>0</v>
      </c>
      <c r="O109" s="216">
        <v>0</v>
      </c>
      <c r="P109" s="217"/>
      <c r="Q109" s="216">
        <v>0</v>
      </c>
      <c r="R109" s="217"/>
      <c r="S109" s="228">
        <v>0</v>
      </c>
      <c r="T109" s="216">
        <v>22766.94</v>
      </c>
    </row>
    <row r="110" spans="1:20" ht="15.75" customHeight="1" x14ac:dyDescent="0.25">
      <c r="A110" s="142"/>
      <c r="B110" s="209">
        <v>81</v>
      </c>
      <c r="C110" s="210"/>
      <c r="D110" s="529"/>
      <c r="E110" s="253" t="s">
        <v>136</v>
      </c>
      <c r="F110" s="253"/>
      <c r="G110" s="221"/>
      <c r="H110" s="240"/>
      <c r="I110" s="240"/>
      <c r="J110" s="259"/>
      <c r="K110" s="214">
        <v>-18968016</v>
      </c>
      <c r="L110" s="208"/>
      <c r="M110" s="214">
        <v>-18968000.039999999</v>
      </c>
      <c r="N110" s="214">
        <v>-18968000.039999999</v>
      </c>
      <c r="O110" s="216">
        <v>-18968000</v>
      </c>
      <c r="P110" s="217"/>
      <c r="Q110" s="216">
        <v>-18968016</v>
      </c>
      <c r="R110" s="217"/>
      <c r="S110" s="228">
        <v>1.0000008435259384</v>
      </c>
      <c r="T110" s="216">
        <v>-14226012</v>
      </c>
    </row>
    <row r="111" spans="1:20" s="237" customFormat="1" ht="15.75" customHeight="1" x14ac:dyDescent="0.25">
      <c r="B111" s="209">
        <v>82</v>
      </c>
      <c r="C111" s="222"/>
      <c r="D111" s="210"/>
      <c r="E111" s="240" t="s">
        <v>137</v>
      </c>
      <c r="F111" s="240"/>
      <c r="G111" s="221"/>
      <c r="H111" s="528"/>
      <c r="I111" s="528"/>
      <c r="J111" s="259"/>
      <c r="K111" s="214">
        <v>104448839.89</v>
      </c>
      <c r="L111" s="208"/>
      <c r="M111" s="214">
        <v>135035101.08000001</v>
      </c>
      <c r="N111" s="214">
        <v>103789551.95999999</v>
      </c>
      <c r="O111" s="216">
        <v>100651552</v>
      </c>
      <c r="P111" s="217"/>
      <c r="Q111" s="216">
        <v>101790034.08</v>
      </c>
      <c r="R111" s="217"/>
      <c r="S111" s="228">
        <v>1.0113111229521825</v>
      </c>
      <c r="T111" s="216">
        <v>83087519.980000004</v>
      </c>
    </row>
    <row r="112" spans="1:20" ht="15.75" customHeight="1" x14ac:dyDescent="0.25">
      <c r="A112" s="142"/>
      <c r="B112" s="209">
        <v>83</v>
      </c>
      <c r="C112" s="210"/>
      <c r="D112" s="529"/>
      <c r="E112" s="253" t="s">
        <v>205</v>
      </c>
      <c r="F112" s="253"/>
      <c r="G112" s="221"/>
      <c r="H112" s="240"/>
      <c r="I112" s="240"/>
      <c r="J112" s="259"/>
      <c r="K112" s="214">
        <v>1463212.92</v>
      </c>
      <c r="L112" s="208"/>
      <c r="M112" s="214">
        <v>1054535.04</v>
      </c>
      <c r="N112" s="214">
        <v>-810776.28</v>
      </c>
      <c r="O112" s="216">
        <v>-810776</v>
      </c>
      <c r="P112" s="217"/>
      <c r="Q112" s="216">
        <v>-810776.28</v>
      </c>
      <c r="R112" s="217"/>
      <c r="S112" s="228">
        <v>1.0000003453481603</v>
      </c>
      <c r="T112" s="216">
        <v>3481483</v>
      </c>
    </row>
    <row r="113" spans="1:20" s="141" customFormat="1" ht="15.75" customHeight="1" x14ac:dyDescent="0.25">
      <c r="B113" s="209">
        <v>84</v>
      </c>
      <c r="C113" s="210"/>
      <c r="D113" s="529"/>
      <c r="E113" s="253" t="s">
        <v>206</v>
      </c>
      <c r="F113" s="253"/>
      <c r="G113" s="221"/>
      <c r="H113" s="240"/>
      <c r="I113" s="240"/>
      <c r="J113" s="259"/>
      <c r="K113" s="214">
        <v>8135485.8899999997</v>
      </c>
      <c r="L113" s="208"/>
      <c r="M113" s="214">
        <v>3760116</v>
      </c>
      <c r="N113" s="214">
        <v>5233611</v>
      </c>
      <c r="O113" s="216">
        <v>5678653.3700000001</v>
      </c>
      <c r="P113" s="217"/>
      <c r="Q113" s="216">
        <v>4842006.3</v>
      </c>
      <c r="R113" s="217"/>
      <c r="S113" s="228">
        <v>0.85266805077063534</v>
      </c>
      <c r="T113" s="216">
        <v>3358570.23</v>
      </c>
    </row>
    <row r="114" spans="1:20" s="141" customFormat="1" ht="15.75" customHeight="1" x14ac:dyDescent="0.25">
      <c r="B114" s="209">
        <v>85</v>
      </c>
      <c r="C114" s="210"/>
      <c r="D114" s="529"/>
      <c r="E114" s="253" t="s">
        <v>207</v>
      </c>
      <c r="F114" s="253"/>
      <c r="G114" s="221"/>
      <c r="H114" s="240"/>
      <c r="I114" s="240"/>
      <c r="J114" s="259"/>
      <c r="K114" s="214">
        <v>65730492.350000001</v>
      </c>
      <c r="L114" s="208"/>
      <c r="M114" s="214">
        <v>79055748.959999993</v>
      </c>
      <c r="N114" s="214">
        <v>68340221.400000006</v>
      </c>
      <c r="O114" s="216">
        <v>67194940.090000004</v>
      </c>
      <c r="P114" s="217"/>
      <c r="Q114" s="216">
        <v>65836598.189999998</v>
      </c>
      <c r="R114" s="217"/>
      <c r="S114" s="228">
        <v>0.97978505675902594</v>
      </c>
      <c r="T114" s="216">
        <v>46868203.619999997</v>
      </c>
    </row>
    <row r="115" spans="1:20" s="141" customFormat="1" ht="15.75" customHeight="1" x14ac:dyDescent="0.25">
      <c r="B115" s="209">
        <v>86</v>
      </c>
      <c r="C115" s="210"/>
      <c r="D115" s="529"/>
      <c r="E115" s="240" t="s">
        <v>36</v>
      </c>
      <c r="F115" s="221"/>
      <c r="G115" s="221"/>
      <c r="H115" s="253"/>
      <c r="I115" s="253"/>
      <c r="J115" s="220"/>
      <c r="K115" s="214">
        <v>-14836977.459999999</v>
      </c>
      <c r="L115" s="208"/>
      <c r="M115" s="214">
        <v>-14635248</v>
      </c>
      <c r="N115" s="214">
        <v>-15300000</v>
      </c>
      <c r="O115" s="216">
        <v>-14499999.99</v>
      </c>
      <c r="P115" s="217"/>
      <c r="Q115" s="216">
        <v>-14746649.32</v>
      </c>
      <c r="R115" s="217"/>
      <c r="S115" s="228">
        <v>1.017010298632421</v>
      </c>
      <c r="T115" s="216">
        <v>-11950872.08</v>
      </c>
    </row>
    <row r="116" spans="1:20" s="141" customFormat="1" ht="15.75" customHeight="1" x14ac:dyDescent="0.25">
      <c r="B116" s="209">
        <v>87</v>
      </c>
      <c r="C116" s="210"/>
      <c r="D116" s="529"/>
      <c r="E116" s="240" t="s">
        <v>37</v>
      </c>
      <c r="F116" s="221"/>
      <c r="G116" s="221"/>
      <c r="H116" s="253"/>
      <c r="I116" s="253"/>
      <c r="J116" s="220"/>
      <c r="K116" s="214">
        <v>-2174995.36</v>
      </c>
      <c r="L116" s="208"/>
      <c r="M116" s="214">
        <v>-4567609.68</v>
      </c>
      <c r="N116" s="214">
        <v>-1515000</v>
      </c>
      <c r="O116" s="216">
        <v>-1484000</v>
      </c>
      <c r="P116" s="217"/>
      <c r="Q116" s="216">
        <v>-1175164.23</v>
      </c>
      <c r="R116" s="217"/>
      <c r="S116" s="228">
        <v>0.79188964285714281</v>
      </c>
      <c r="T116" s="216"/>
    </row>
    <row r="117" spans="1:20" s="141" customFormat="1" ht="15.75" customHeight="1" x14ac:dyDescent="0.25">
      <c r="B117" s="209">
        <v>88</v>
      </c>
      <c r="C117" s="210"/>
      <c r="D117" s="529"/>
      <c r="E117" s="240" t="s">
        <v>38</v>
      </c>
      <c r="F117" s="221"/>
      <c r="G117" s="221"/>
      <c r="H117" s="253"/>
      <c r="I117" s="253"/>
      <c r="J117" s="220"/>
      <c r="K117" s="214">
        <v>5095443.67</v>
      </c>
      <c r="L117" s="208"/>
      <c r="M117" s="214">
        <v>0</v>
      </c>
      <c r="N117" s="214">
        <v>0</v>
      </c>
      <c r="O117" s="216">
        <v>1466655.19</v>
      </c>
      <c r="P117" s="217"/>
      <c r="Q117" s="216">
        <v>-1111302.3900000004</v>
      </c>
      <c r="R117" s="217"/>
      <c r="S117" s="228">
        <v>-1.7577121040972148</v>
      </c>
      <c r="T117" s="216"/>
    </row>
    <row r="118" spans="1:20" ht="21.75" customHeight="1" thickBot="1" x14ac:dyDescent="0.3">
      <c r="A118" s="142"/>
      <c r="B118" s="244">
        <v>89</v>
      </c>
      <c r="C118" s="245"/>
      <c r="D118" s="246"/>
      <c r="E118" s="274" t="s">
        <v>39</v>
      </c>
      <c r="F118" s="274"/>
      <c r="G118" s="275"/>
      <c r="H118" s="275"/>
      <c r="I118" s="275"/>
      <c r="J118" s="275"/>
      <c r="K118" s="276">
        <v>148893485.89999998</v>
      </c>
      <c r="L118" s="243"/>
      <c r="M118" s="276">
        <v>180734643.36000001</v>
      </c>
      <c r="N118" s="276">
        <v>140769608.03999999</v>
      </c>
      <c r="O118" s="277">
        <v>139229024.66</v>
      </c>
      <c r="P118" s="252"/>
      <c r="Q118" s="277">
        <v>135656730.35000002</v>
      </c>
      <c r="R118" s="252"/>
      <c r="S118" s="872">
        <v>0.97434231606000554</v>
      </c>
      <c r="T118" s="242">
        <v>105353961.98000002</v>
      </c>
    </row>
    <row r="119" spans="1:20" ht="9.75" customHeight="1" thickTop="1" x14ac:dyDescent="0.2">
      <c r="A119" s="142"/>
      <c r="B119" s="278"/>
      <c r="C119" s="222"/>
      <c r="D119" s="210"/>
      <c r="E119" s="279"/>
      <c r="F119" s="280"/>
      <c r="G119" s="221"/>
      <c r="H119" s="280"/>
      <c r="I119" s="280"/>
      <c r="J119" s="281"/>
      <c r="K119" s="282"/>
      <c r="L119" s="208"/>
      <c r="M119" s="282"/>
      <c r="N119" s="282"/>
      <c r="O119" s="283"/>
      <c r="P119" s="217"/>
      <c r="Q119" s="283"/>
      <c r="R119" s="217"/>
      <c r="S119" s="208"/>
      <c r="T119" s="216"/>
    </row>
    <row r="120" spans="1:20" ht="18" customHeight="1" thickBot="1" x14ac:dyDescent="0.3">
      <c r="A120" s="142"/>
      <c r="B120" s="244">
        <v>90</v>
      </c>
      <c r="C120" s="245"/>
      <c r="D120" s="265" t="s">
        <v>40</v>
      </c>
      <c r="E120" s="265"/>
      <c r="F120" s="248"/>
      <c r="G120" s="248"/>
      <c r="H120" s="284"/>
      <c r="I120" s="284"/>
      <c r="J120" s="247"/>
      <c r="K120" s="285">
        <v>1101708066.4300003</v>
      </c>
      <c r="L120" s="243"/>
      <c r="M120" s="285">
        <v>1151701796.29</v>
      </c>
      <c r="N120" s="285">
        <v>1106704817.5</v>
      </c>
      <c r="O120" s="286">
        <v>1103677314.04</v>
      </c>
      <c r="P120" s="252"/>
      <c r="Q120" s="286">
        <v>1105328044.6500001</v>
      </c>
      <c r="R120" s="252"/>
      <c r="S120" s="873">
        <v>1.0014956641665105</v>
      </c>
      <c r="T120" s="242">
        <v>770893114.31999993</v>
      </c>
    </row>
    <row r="121" spans="1:20" ht="9.75" customHeight="1" thickTop="1" thickBot="1" x14ac:dyDescent="0.25">
      <c r="A121" s="142"/>
      <c r="B121" s="209"/>
      <c r="C121" s="222"/>
      <c r="D121" s="210"/>
      <c r="E121" s="221"/>
      <c r="F121" s="238"/>
      <c r="G121" s="221"/>
      <c r="H121" s="279"/>
      <c r="I121" s="279"/>
      <c r="J121" s="281"/>
      <c r="K121" s="287"/>
      <c r="L121" s="208"/>
      <c r="M121" s="287"/>
      <c r="N121" s="287"/>
      <c r="O121" s="288"/>
      <c r="P121" s="217"/>
      <c r="Q121" s="288"/>
      <c r="R121" s="217"/>
      <c r="S121" s="208"/>
      <c r="T121" s="216"/>
    </row>
    <row r="122" spans="1:20" s="141" customFormat="1" ht="24.75" customHeight="1" thickTop="1" thickBot="1" x14ac:dyDescent="0.4">
      <c r="B122" s="244">
        <v>91</v>
      </c>
      <c r="C122" s="221"/>
      <c r="D122" s="289" t="s">
        <v>41</v>
      </c>
      <c r="E122" s="290"/>
      <c r="F122" s="290"/>
      <c r="G122" s="290"/>
      <c r="H122" s="291"/>
      <c r="I122" s="291"/>
      <c r="J122" s="292"/>
      <c r="K122" s="293">
        <v>-7492911.2100001574</v>
      </c>
      <c r="L122" s="217"/>
      <c r="M122" s="293">
        <v>-31104708.120000005</v>
      </c>
      <c r="N122" s="293">
        <v>6263722.3400000036</v>
      </c>
      <c r="O122" s="294">
        <v>-7031721.2100000679</v>
      </c>
      <c r="P122" s="295"/>
      <c r="Q122" s="294">
        <v>2560682.8700000048</v>
      </c>
      <c r="R122" s="217"/>
      <c r="S122" s="874">
        <v>-1.3641616033295467</v>
      </c>
      <c r="T122" s="926">
        <v>17497026.920000076</v>
      </c>
    </row>
    <row r="123" spans="1:20" s="298" customFormat="1" ht="6" customHeight="1" thickTop="1" x14ac:dyDescent="0.25">
      <c r="B123" s="528"/>
      <c r="C123" s="221"/>
      <c r="D123" s="221"/>
      <c r="E123" s="296"/>
      <c r="F123" s="296"/>
      <c r="G123" s="296"/>
      <c r="H123" s="296"/>
      <c r="I123" s="296"/>
      <c r="J123" s="296"/>
      <c r="K123" s="296"/>
      <c r="L123" s="297"/>
      <c r="M123" s="296"/>
      <c r="N123" s="296"/>
      <c r="O123" s="296"/>
      <c r="P123" s="297"/>
      <c r="Q123" s="296"/>
      <c r="R123" s="297"/>
      <c r="S123" s="296"/>
      <c r="T123" s="927"/>
    </row>
    <row r="124" spans="1:20" s="141" customFormat="1" ht="9.75" customHeight="1" x14ac:dyDescent="0.25">
      <c r="B124" s="221"/>
      <c r="C124" s="299"/>
      <c r="D124" s="221"/>
      <c r="E124" s="529"/>
      <c r="F124" s="528"/>
      <c r="G124" s="221"/>
      <c r="H124" s="221"/>
      <c r="I124" s="297"/>
      <c r="J124" s="263"/>
      <c r="K124" s="263"/>
      <c r="L124" s="300"/>
      <c r="M124" s="263"/>
      <c r="N124" s="300"/>
      <c r="O124" s="301"/>
      <c r="P124" s="221"/>
      <c r="Q124" s="263"/>
      <c r="R124" s="263"/>
      <c r="S124" s="263"/>
      <c r="T124" s="300"/>
    </row>
    <row r="125" spans="1:20" s="141" customFormat="1" ht="48" customHeight="1" x14ac:dyDescent="0.25">
      <c r="B125" s="303" t="s">
        <v>42</v>
      </c>
      <c r="C125" s="946" t="s">
        <v>208</v>
      </c>
      <c r="D125" s="946"/>
      <c r="E125" s="946"/>
      <c r="F125" s="946"/>
      <c r="G125" s="946"/>
      <c r="H125" s="946"/>
      <c r="I125" s="946"/>
      <c r="J125" s="946"/>
      <c r="K125" s="946"/>
      <c r="L125" s="946"/>
      <c r="M125" s="946"/>
      <c r="N125" s="946"/>
      <c r="O125" s="946"/>
      <c r="P125" s="238"/>
      <c r="Q125" s="302"/>
      <c r="R125" s="302"/>
      <c r="S125" s="302"/>
      <c r="T125" s="300"/>
    </row>
    <row r="126" spans="1:20" s="141" customFormat="1" ht="15.75" customHeight="1" x14ac:dyDescent="0.25">
      <c r="B126" s="303"/>
      <c r="C126" s="942"/>
      <c r="D126" s="942"/>
      <c r="E126" s="942"/>
      <c r="F126" s="942"/>
      <c r="G126" s="942"/>
      <c r="H126" s="942"/>
      <c r="I126" s="942"/>
      <c r="J126" s="942"/>
      <c r="K126" s="942"/>
      <c r="L126" s="942"/>
      <c r="M126" s="942"/>
      <c r="N126" s="942"/>
      <c r="O126" s="942"/>
      <c r="P126" s="238"/>
      <c r="Q126" s="302"/>
      <c r="R126" s="302"/>
      <c r="S126" s="302"/>
      <c r="T126" s="300"/>
    </row>
    <row r="128" spans="1:20" s="12" customFormat="1" ht="26.25" customHeight="1" x14ac:dyDescent="0.25">
      <c r="A128" s="608" t="s">
        <v>431</v>
      </c>
      <c r="B128" s="651"/>
      <c r="C128" s="651"/>
      <c r="D128" s="651"/>
      <c r="E128" s="651"/>
      <c r="F128" s="651"/>
      <c r="G128" s="651"/>
      <c r="H128" s="651"/>
      <c r="I128" s="651"/>
      <c r="J128" s="652"/>
      <c r="K128" s="653"/>
      <c r="L128" s="652"/>
      <c r="M128" s="652"/>
      <c r="N128" s="654"/>
      <c r="O128" s="653"/>
      <c r="P128" s="654"/>
      <c r="Q128" s="651"/>
      <c r="R128" s="651"/>
      <c r="S128" s="651"/>
    </row>
    <row r="129" spans="1:20" s="655" customFormat="1" ht="15" x14ac:dyDescent="0.2">
      <c r="A129" s="660" t="s">
        <v>446</v>
      </c>
      <c r="B129" s="656"/>
      <c r="C129" s="656"/>
      <c r="D129" s="656"/>
      <c r="E129" s="656"/>
      <c r="F129" s="656"/>
      <c r="G129" s="656"/>
      <c r="H129" s="656"/>
      <c r="I129" s="656"/>
      <c r="J129" s="657"/>
      <c r="K129" s="658"/>
      <c r="L129" s="657"/>
      <c r="M129" s="657"/>
      <c r="N129" s="659"/>
      <c r="O129" s="658"/>
      <c r="P129" s="659"/>
      <c r="Q129" s="656"/>
      <c r="R129" s="656"/>
      <c r="S129" s="656"/>
    </row>
    <row r="130" spans="1:20" s="127" customFormat="1" ht="15.75" customHeight="1" x14ac:dyDescent="0.2">
      <c r="A130" s="938"/>
      <c r="B130" s="938"/>
      <c r="C130" s="938"/>
      <c r="D130" s="938"/>
      <c r="E130" s="938"/>
      <c r="F130" s="938"/>
      <c r="G130" s="938"/>
      <c r="H130" s="938"/>
      <c r="I130" s="938"/>
      <c r="J130" s="938"/>
      <c r="K130" s="938"/>
      <c r="L130" s="938"/>
      <c r="M130" s="938"/>
      <c r="N130" s="938"/>
      <c r="O130" s="938"/>
      <c r="P130" s="938"/>
      <c r="Q130" s="938"/>
      <c r="R130" s="938"/>
      <c r="S130" s="938"/>
      <c r="T130" s="938"/>
    </row>
    <row r="131" spans="1:20" s="127" customFormat="1" x14ac:dyDescent="0.25">
      <c r="A131" s="130"/>
      <c r="C131" s="362"/>
      <c r="D131" s="126"/>
      <c r="F131" s="128"/>
      <c r="G131" s="146"/>
      <c r="H131" s="130"/>
      <c r="I131" s="130"/>
      <c r="J131" s="130"/>
      <c r="K131" s="130"/>
      <c r="L131" s="130"/>
      <c r="M131" s="130"/>
      <c r="N131" s="130"/>
      <c r="O131" s="131"/>
      <c r="P131" s="130"/>
      <c r="Q131" s="131"/>
      <c r="R131" s="131"/>
      <c r="S131" s="132"/>
      <c r="T131" s="126"/>
    </row>
    <row r="132" spans="1:20" s="127" customFormat="1" x14ac:dyDescent="0.25">
      <c r="A132" s="130"/>
      <c r="C132" s="362"/>
      <c r="D132" s="126"/>
      <c r="F132" s="128"/>
      <c r="G132" s="146"/>
      <c r="H132" s="130"/>
      <c r="I132" s="130"/>
      <c r="J132" s="130"/>
      <c r="K132" s="130"/>
      <c r="L132" s="130"/>
      <c r="M132" s="130"/>
      <c r="N132" s="130"/>
      <c r="O132" s="131"/>
      <c r="P132" s="130"/>
      <c r="Q132" s="131"/>
      <c r="R132" s="131"/>
      <c r="S132" s="132"/>
      <c r="T132" s="126"/>
    </row>
    <row r="133" spans="1:20" s="127" customFormat="1" x14ac:dyDescent="0.25">
      <c r="A133" s="130"/>
      <c r="C133" s="362"/>
      <c r="D133" s="126"/>
      <c r="F133" s="128"/>
      <c r="G133" s="146"/>
      <c r="H133" s="130"/>
      <c r="I133" s="130"/>
      <c r="J133" s="130"/>
      <c r="K133" s="130"/>
      <c r="L133" s="130"/>
      <c r="M133" s="130"/>
      <c r="N133" s="130"/>
      <c r="O133" s="131"/>
      <c r="P133" s="130"/>
      <c r="Q133" s="131"/>
      <c r="R133" s="131"/>
      <c r="S133" s="132"/>
      <c r="T133" s="126"/>
    </row>
  </sheetData>
  <mergeCells count="4">
    <mergeCell ref="A130:T130"/>
    <mergeCell ref="C126:O126"/>
    <mergeCell ref="M8:O8"/>
    <mergeCell ref="C125:O125"/>
  </mergeCells>
  <conditionalFormatting sqref="K14 M14:O14 Q14">
    <cfRule type="expression" dxfId="56" priority="1" stopIfTrue="1">
      <formula>OR(-1&gt;K14-#REF!,K14-#REF!&gt;1)</formula>
    </cfRule>
  </conditionalFormatting>
  <conditionalFormatting sqref="K122 M122:O122 Q122">
    <cfRule type="expression" dxfId="55" priority="2">
      <formula>OR(-1&gt;#REF!,#REF!&gt;1)</formula>
    </cfRule>
  </conditionalFormatting>
  <printOptions horizontalCentered="1"/>
  <pageMargins left="0.25" right="0.25" top="0.75" bottom="0.75" header="0.3" footer="0.3"/>
  <pageSetup scale="57" fitToWidth="0" fitToHeight="0" orientation="landscape" r:id="rId1"/>
  <headerFooter differentFirst="1">
    <oddFooter>&amp;C&amp;"-,Bold"September 2021 QUARTERLY FINANCIAL PACKAGE
&amp;"-,Italic"This BPA-approved financial information was made publicly available on November 19, 2021.&amp;R&amp;P</oddFooter>
  </headerFooter>
  <rowBreaks count="2" manualBreakCount="2">
    <brk id="45" max="19" man="1"/>
    <brk id="84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83"/>
  <sheetViews>
    <sheetView showGridLines="0" zoomScale="75" zoomScaleNormal="75" zoomScaleSheetLayoutView="70" workbookViewId="0"/>
  </sheetViews>
  <sheetFormatPr defaultColWidth="9.140625" defaultRowHeight="15.75" x14ac:dyDescent="0.25"/>
  <cols>
    <col min="1" max="1" width="4" style="142" customWidth="1"/>
    <col min="2" max="2" width="6.7109375" style="127" customWidth="1"/>
    <col min="3" max="3" width="2.7109375" style="128" customWidth="1"/>
    <col min="4" max="4" width="2" style="146" customWidth="1"/>
    <col min="5" max="5" width="60.42578125" style="130" customWidth="1"/>
    <col min="6" max="6" width="37" style="130" customWidth="1"/>
    <col min="7" max="8" width="17.7109375" style="130" customWidth="1"/>
    <col min="9" max="9" width="17.7109375" style="131" customWidth="1"/>
    <col min="10" max="10" width="1.28515625" style="130" customWidth="1"/>
    <col min="11" max="11" width="17.7109375" style="131" customWidth="1"/>
    <col min="12" max="12" width="1.85546875" style="127" customWidth="1"/>
    <col min="13" max="21" width="9.140625" style="127"/>
    <col min="22" max="16384" width="9.140625" style="142"/>
  </cols>
  <sheetData>
    <row r="1" spans="2:21" ht="21" customHeight="1" thickBot="1" x14ac:dyDescent="0.3">
      <c r="D1" s="129"/>
      <c r="G1" s="123"/>
      <c r="H1" s="123"/>
      <c r="I1" s="123"/>
      <c r="J1" s="123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2:21" ht="25.5" customHeight="1" thickTop="1" x14ac:dyDescent="0.3">
      <c r="B2" s="319" t="s">
        <v>411</v>
      </c>
      <c r="C2" s="320"/>
      <c r="D2" s="321"/>
      <c r="E2" s="322"/>
      <c r="F2" s="138" t="s">
        <v>241</v>
      </c>
      <c r="G2" s="323"/>
      <c r="H2" s="323"/>
      <c r="I2" s="320"/>
      <c r="J2" s="323"/>
      <c r="K2" s="324" t="s">
        <v>1</v>
      </c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2:21" ht="15" x14ac:dyDescent="0.25">
      <c r="B3" s="325" t="s">
        <v>242</v>
      </c>
      <c r="D3" s="171"/>
      <c r="E3" s="127"/>
      <c r="F3" s="326" t="s">
        <v>433</v>
      </c>
      <c r="G3" s="326"/>
      <c r="H3" s="326"/>
      <c r="I3" s="327"/>
      <c r="J3" s="326"/>
      <c r="K3" s="328" t="s">
        <v>442</v>
      </c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2:21" thickBot="1" x14ac:dyDescent="0.3">
      <c r="B4" s="329" t="s">
        <v>61</v>
      </c>
      <c r="C4" s="330"/>
      <c r="D4" s="330"/>
      <c r="E4" s="330"/>
      <c r="F4" s="331" t="s">
        <v>416</v>
      </c>
      <c r="G4" s="331"/>
      <c r="H4" s="331"/>
      <c r="I4" s="332"/>
      <c r="J4" s="332" t="s">
        <v>51</v>
      </c>
      <c r="K4" s="333">
        <v>0.99726027397260275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2:21" s="127" customFormat="1" ht="18" customHeight="1" thickTop="1" thickBot="1" x14ac:dyDescent="0.3">
      <c r="B5" s="161"/>
      <c r="C5" s="128"/>
      <c r="D5" s="146"/>
      <c r="E5" s="130"/>
      <c r="F5" s="130"/>
      <c r="G5" s="130"/>
      <c r="H5" s="130"/>
      <c r="I5" s="130"/>
      <c r="J5" s="130"/>
      <c r="K5" s="153"/>
    </row>
    <row r="6" spans="2:21" s="127" customFormat="1" ht="18" customHeight="1" thickBot="1" x14ac:dyDescent="0.3">
      <c r="B6" s="161"/>
      <c r="C6" s="164"/>
      <c r="D6" s="164"/>
      <c r="E6" s="164"/>
      <c r="F6" s="165"/>
      <c r="G6" s="166" t="s">
        <v>6</v>
      </c>
      <c r="H6" s="166" t="s">
        <v>7</v>
      </c>
      <c r="I6" s="166" t="s">
        <v>48</v>
      </c>
      <c r="J6" s="150"/>
      <c r="K6" s="166" t="s">
        <v>143</v>
      </c>
    </row>
    <row r="7" spans="2:21" s="127" customFormat="1" ht="18" customHeight="1" thickBot="1" x14ac:dyDescent="0.3">
      <c r="B7" s="161"/>
      <c r="C7" s="164"/>
      <c r="D7" s="164"/>
      <c r="E7" s="164"/>
      <c r="F7" s="165"/>
      <c r="G7" s="943" t="s">
        <v>396</v>
      </c>
      <c r="H7" s="944"/>
      <c r="I7" s="945"/>
      <c r="J7" s="168"/>
      <c r="K7" s="908" t="s">
        <v>396</v>
      </c>
    </row>
    <row r="8" spans="2:21" s="123" customFormat="1" ht="53.25" customHeight="1" thickBot="1" x14ac:dyDescent="0.3">
      <c r="B8" s="161"/>
      <c r="C8" s="172"/>
      <c r="D8" s="146"/>
      <c r="E8" s="130"/>
      <c r="F8" s="173"/>
      <c r="G8" s="174" t="s">
        <v>12</v>
      </c>
      <c r="H8" s="174" t="s">
        <v>13</v>
      </c>
      <c r="I8" s="174" t="s">
        <v>420</v>
      </c>
      <c r="J8" s="175"/>
      <c r="K8" s="334" t="s">
        <v>11</v>
      </c>
    </row>
    <row r="9" spans="2:21" s="127" customFormat="1" ht="18" x14ac:dyDescent="0.25">
      <c r="B9" s="177"/>
      <c r="C9" s="335" t="s">
        <v>243</v>
      </c>
      <c r="D9" s="131"/>
      <c r="E9" s="131"/>
      <c r="F9" s="187"/>
      <c r="G9" s="39"/>
      <c r="H9" s="39"/>
      <c r="I9" s="39"/>
      <c r="J9" s="28"/>
      <c r="K9" s="39"/>
    </row>
    <row r="10" spans="2:21" s="127" customFormat="1" ht="6" customHeight="1" x14ac:dyDescent="0.25">
      <c r="B10" s="177"/>
      <c r="C10" s="335"/>
      <c r="D10" s="131"/>
      <c r="E10" s="131"/>
      <c r="F10" s="187"/>
      <c r="G10" s="39"/>
      <c r="H10" s="39"/>
      <c r="I10" s="39"/>
      <c r="J10" s="28"/>
      <c r="K10" s="39"/>
    </row>
    <row r="11" spans="2:21" s="127" customFormat="1" ht="18" x14ac:dyDescent="0.25">
      <c r="B11" s="177"/>
      <c r="C11" s="335"/>
      <c r="D11" s="131" t="s">
        <v>244</v>
      </c>
      <c r="E11" s="131"/>
      <c r="F11" s="187"/>
      <c r="G11" s="39"/>
      <c r="H11" s="39"/>
      <c r="I11" s="39"/>
      <c r="J11" s="28"/>
      <c r="K11" s="39"/>
    </row>
    <row r="12" spans="2:21" s="127" customFormat="1" ht="18" x14ac:dyDescent="0.25">
      <c r="B12" s="336">
        <v>1</v>
      </c>
      <c r="C12" s="335"/>
      <c r="D12" s="131"/>
      <c r="E12" s="153" t="s">
        <v>245</v>
      </c>
      <c r="F12" s="187"/>
      <c r="G12" s="51">
        <v>510569574.36000001</v>
      </c>
      <c r="H12" s="51">
        <v>502394913.83999997</v>
      </c>
      <c r="I12" s="51">
        <v>495878607.55000001</v>
      </c>
      <c r="J12" s="28"/>
      <c r="K12" s="51">
        <v>494810476.25</v>
      </c>
    </row>
    <row r="13" spans="2:21" s="127" customFormat="1" ht="18" x14ac:dyDescent="0.25">
      <c r="B13" s="336">
        <v>2</v>
      </c>
      <c r="C13" s="335"/>
      <c r="D13" s="131"/>
      <c r="E13" s="153" t="s">
        <v>246</v>
      </c>
      <c r="F13" s="187"/>
      <c r="G13" s="15">
        <v>139599622.80000001</v>
      </c>
      <c r="H13" s="15">
        <v>138730666.78</v>
      </c>
      <c r="I13" s="15">
        <v>143081915.69</v>
      </c>
      <c r="J13" s="28"/>
      <c r="K13" s="15">
        <v>142405202.46000001</v>
      </c>
    </row>
    <row r="14" spans="2:21" s="127" customFormat="1" ht="18" x14ac:dyDescent="0.25">
      <c r="B14" s="336">
        <v>3</v>
      </c>
      <c r="C14" s="335"/>
      <c r="D14" s="131"/>
      <c r="E14" s="153" t="s">
        <v>247</v>
      </c>
      <c r="F14" s="187"/>
      <c r="G14" s="15">
        <v>0</v>
      </c>
      <c r="H14" s="15">
        <v>0</v>
      </c>
      <c r="I14" s="15">
        <v>0</v>
      </c>
      <c r="J14" s="28"/>
      <c r="K14" s="15">
        <v>0</v>
      </c>
    </row>
    <row r="15" spans="2:21" s="127" customFormat="1" ht="18" x14ac:dyDescent="0.25">
      <c r="B15" s="336">
        <v>4</v>
      </c>
      <c r="C15" s="335"/>
      <c r="D15" s="131"/>
      <c r="E15" s="153" t="s">
        <v>248</v>
      </c>
      <c r="F15" s="187"/>
      <c r="G15" s="15">
        <v>18074478.239999998</v>
      </c>
      <c r="H15" s="15">
        <v>18074478.239999998</v>
      </c>
      <c r="I15" s="15">
        <v>18132383.09</v>
      </c>
      <c r="J15" s="28"/>
      <c r="K15" s="15">
        <v>18145407</v>
      </c>
    </row>
    <row r="16" spans="2:21" s="127" customFormat="1" ht="18" x14ac:dyDescent="0.25">
      <c r="B16" s="336">
        <v>5</v>
      </c>
      <c r="C16" s="335"/>
      <c r="D16" s="131"/>
      <c r="E16" s="337" t="s">
        <v>249</v>
      </c>
      <c r="F16" s="338"/>
      <c r="G16" s="64">
        <v>29518822.16</v>
      </c>
      <c r="H16" s="64">
        <v>30800353.440000001</v>
      </c>
      <c r="I16" s="64">
        <v>23854689.199999999</v>
      </c>
      <c r="J16" s="28"/>
      <c r="K16" s="64">
        <v>28539670.16</v>
      </c>
    </row>
    <row r="17" spans="2:11" s="127" customFormat="1" ht="18" x14ac:dyDescent="0.25">
      <c r="B17" s="336">
        <v>6</v>
      </c>
      <c r="C17" s="335"/>
      <c r="D17" s="131"/>
      <c r="E17" s="131" t="s">
        <v>250</v>
      </c>
      <c r="F17" s="187"/>
      <c r="G17" s="339">
        <v>697762497.56000006</v>
      </c>
      <c r="H17" s="339">
        <v>690000412.30000007</v>
      </c>
      <c r="I17" s="339">
        <v>680947595.53000009</v>
      </c>
      <c r="J17" s="340"/>
      <c r="K17" s="339">
        <v>683900755.87</v>
      </c>
    </row>
    <row r="18" spans="2:11" s="127" customFormat="1" ht="6" customHeight="1" x14ac:dyDescent="0.25">
      <c r="B18" s="177"/>
      <c r="C18" s="335"/>
      <c r="D18" s="131"/>
      <c r="E18" s="131"/>
      <c r="F18" s="187"/>
      <c r="G18" s="39"/>
      <c r="H18" s="39"/>
      <c r="I18" s="39"/>
      <c r="J18" s="28"/>
      <c r="K18" s="39"/>
    </row>
    <row r="19" spans="2:11" s="127" customFormat="1" ht="18" x14ac:dyDescent="0.25">
      <c r="B19" s="177"/>
      <c r="C19" s="335"/>
      <c r="D19" s="131" t="s">
        <v>251</v>
      </c>
      <c r="E19" s="131"/>
      <c r="F19" s="187"/>
      <c r="G19" s="39"/>
      <c r="H19" s="39"/>
      <c r="I19" s="39"/>
      <c r="J19" s="28"/>
      <c r="K19" s="39"/>
    </row>
    <row r="20" spans="2:11" s="127" customFormat="1" ht="18" x14ac:dyDescent="0.25">
      <c r="B20" s="336">
        <v>7</v>
      </c>
      <c r="C20" s="335"/>
      <c r="D20" s="131"/>
      <c r="E20" s="153" t="s">
        <v>252</v>
      </c>
      <c r="F20" s="187"/>
      <c r="G20" s="15">
        <v>165255908.78999999</v>
      </c>
      <c r="H20" s="15">
        <v>163376574.24000001</v>
      </c>
      <c r="I20" s="15">
        <v>161324071.80000001</v>
      </c>
      <c r="J20" s="28"/>
      <c r="K20" s="15">
        <v>162765504.78</v>
      </c>
    </row>
    <row r="21" spans="2:11" s="127" customFormat="1" ht="18" x14ac:dyDescent="0.25">
      <c r="B21" s="336">
        <v>8</v>
      </c>
      <c r="C21" s="335"/>
      <c r="D21" s="131"/>
      <c r="E21" s="153" t="s">
        <v>253</v>
      </c>
      <c r="F21" s="187"/>
      <c r="G21" s="15">
        <v>35093911.590000004</v>
      </c>
      <c r="H21" s="15">
        <v>36407674.100000001</v>
      </c>
      <c r="I21" s="15">
        <v>33842622.409999996</v>
      </c>
      <c r="J21" s="28"/>
      <c r="K21" s="15">
        <v>32829043.120000001</v>
      </c>
    </row>
    <row r="22" spans="2:11" s="127" customFormat="1" ht="18" x14ac:dyDescent="0.25">
      <c r="B22" s="336">
        <v>9</v>
      </c>
      <c r="C22" s="335"/>
      <c r="D22" s="131"/>
      <c r="E22" s="153" t="s">
        <v>254</v>
      </c>
      <c r="F22" s="187"/>
      <c r="G22" s="15">
        <v>31292414.399999999</v>
      </c>
      <c r="H22" s="15">
        <v>35471116.799999997</v>
      </c>
      <c r="I22" s="15">
        <v>35326727.600000001</v>
      </c>
      <c r="J22" s="28"/>
      <c r="K22" s="15">
        <v>35496967</v>
      </c>
    </row>
    <row r="23" spans="2:11" s="127" customFormat="1" ht="18" x14ac:dyDescent="0.25">
      <c r="B23" s="336">
        <v>10</v>
      </c>
      <c r="C23" s="335"/>
      <c r="D23" s="131"/>
      <c r="E23" s="153" t="s">
        <v>255</v>
      </c>
      <c r="F23" s="187"/>
      <c r="G23" s="15">
        <v>24792457.289999999</v>
      </c>
      <c r="H23" s="15">
        <v>24780476.170000002</v>
      </c>
      <c r="I23" s="15">
        <v>24379499.07</v>
      </c>
      <c r="J23" s="28"/>
      <c r="K23" s="15">
        <v>25101593.629999999</v>
      </c>
    </row>
    <row r="24" spans="2:11" s="127" customFormat="1" ht="18" x14ac:dyDescent="0.25">
      <c r="B24" s="336">
        <v>11</v>
      </c>
      <c r="C24" s="335"/>
      <c r="D24" s="131"/>
      <c r="E24" s="153" t="s">
        <v>256</v>
      </c>
      <c r="F24" s="187"/>
      <c r="G24" s="15">
        <v>0</v>
      </c>
      <c r="H24" s="15">
        <v>1892253.02</v>
      </c>
      <c r="I24" s="15">
        <v>4508989.2699999996</v>
      </c>
      <c r="J24" s="28"/>
      <c r="K24" s="15">
        <v>5519859.3700000001</v>
      </c>
    </row>
    <row r="25" spans="2:11" s="127" customFormat="1" ht="18" x14ac:dyDescent="0.25">
      <c r="B25" s="336">
        <v>12</v>
      </c>
      <c r="C25" s="335"/>
      <c r="D25" s="131"/>
      <c r="E25" s="337" t="s">
        <v>257</v>
      </c>
      <c r="F25" s="338"/>
      <c r="G25" s="64">
        <v>825763.68</v>
      </c>
      <c r="H25" s="64">
        <v>614547.24</v>
      </c>
      <c r="I25" s="64">
        <v>639538.07999999996</v>
      </c>
      <c r="J25" s="28"/>
      <c r="K25" s="64">
        <v>661546.13</v>
      </c>
    </row>
    <row r="26" spans="2:11" s="127" customFormat="1" ht="18" x14ac:dyDescent="0.25">
      <c r="B26" s="336">
        <v>13</v>
      </c>
      <c r="C26" s="335"/>
      <c r="D26" s="131"/>
      <c r="E26" s="131" t="s">
        <v>258</v>
      </c>
      <c r="F26" s="187"/>
      <c r="G26" s="339">
        <v>257260455.75</v>
      </c>
      <c r="H26" s="339">
        <v>262542641.57000002</v>
      </c>
      <c r="I26" s="339">
        <v>260021448.23000002</v>
      </c>
      <c r="J26" s="28"/>
      <c r="K26" s="339">
        <v>262374514.03</v>
      </c>
    </row>
    <row r="27" spans="2:11" s="127" customFormat="1" ht="6" customHeight="1" x14ac:dyDescent="0.25">
      <c r="B27" s="177"/>
      <c r="C27" s="335"/>
      <c r="D27" s="131"/>
      <c r="E27" s="131"/>
      <c r="F27" s="187"/>
      <c r="G27" s="39"/>
      <c r="H27" s="39"/>
      <c r="I27" s="39"/>
      <c r="J27" s="28"/>
      <c r="K27" s="39"/>
    </row>
    <row r="28" spans="2:11" s="127" customFormat="1" ht="18" x14ac:dyDescent="0.25">
      <c r="B28" s="177"/>
      <c r="C28" s="335"/>
      <c r="D28" s="131" t="s">
        <v>259</v>
      </c>
      <c r="E28" s="131"/>
      <c r="F28" s="187"/>
      <c r="G28" s="39"/>
      <c r="H28" s="39"/>
      <c r="I28" s="39"/>
      <c r="J28" s="28"/>
      <c r="K28" s="39"/>
    </row>
    <row r="29" spans="2:11" s="127" customFormat="1" ht="18" x14ac:dyDescent="0.25">
      <c r="B29" s="336">
        <v>14</v>
      </c>
      <c r="C29" s="335"/>
      <c r="D29" s="131"/>
      <c r="E29" s="153" t="s">
        <v>260</v>
      </c>
      <c r="F29" s="187"/>
      <c r="G29" s="15">
        <v>78373200</v>
      </c>
      <c r="H29" s="15">
        <v>78350436</v>
      </c>
      <c r="I29" s="15">
        <v>78373200</v>
      </c>
      <c r="J29" s="28"/>
      <c r="K29" s="15">
        <v>78373200</v>
      </c>
    </row>
    <row r="30" spans="2:11" s="127" customFormat="1" ht="18" x14ac:dyDescent="0.25">
      <c r="B30" s="336">
        <v>15</v>
      </c>
      <c r="C30" s="335"/>
      <c r="D30" s="131"/>
      <c r="E30" s="153" t="s">
        <v>261</v>
      </c>
      <c r="F30" s="187"/>
      <c r="G30" s="15">
        <v>4784593.68</v>
      </c>
      <c r="H30" s="15">
        <v>3898130.16</v>
      </c>
      <c r="I30" s="15">
        <v>2401454.7599999998</v>
      </c>
      <c r="J30" s="28"/>
      <c r="K30" s="15">
        <v>5213068.88</v>
      </c>
    </row>
    <row r="31" spans="2:11" s="127" customFormat="1" ht="18" x14ac:dyDescent="0.25">
      <c r="B31" s="336">
        <v>16</v>
      </c>
      <c r="C31" s="335"/>
      <c r="D31" s="131"/>
      <c r="E31" s="153" t="s">
        <v>262</v>
      </c>
      <c r="F31" s="187"/>
      <c r="G31" s="15">
        <v>97152</v>
      </c>
      <c r="H31" s="15">
        <v>97152</v>
      </c>
      <c r="I31" s="15">
        <v>97152</v>
      </c>
      <c r="J31" s="28"/>
      <c r="K31" s="15">
        <v>97152</v>
      </c>
    </row>
    <row r="32" spans="2:11" s="127" customFormat="1" ht="18" x14ac:dyDescent="0.25">
      <c r="B32" s="336">
        <v>17</v>
      </c>
      <c r="C32" s="335"/>
      <c r="D32" s="131"/>
      <c r="E32" s="337" t="s">
        <v>263</v>
      </c>
      <c r="F32" s="338"/>
      <c r="G32" s="64">
        <v>0</v>
      </c>
      <c r="H32" s="64">
        <v>0</v>
      </c>
      <c r="I32" s="64">
        <v>782</v>
      </c>
      <c r="J32" s="28"/>
      <c r="K32" s="64">
        <v>1290</v>
      </c>
    </row>
    <row r="33" spans="2:11" s="127" customFormat="1" ht="18" x14ac:dyDescent="0.25">
      <c r="B33" s="336">
        <v>18</v>
      </c>
      <c r="C33" s="335"/>
      <c r="D33" s="131"/>
      <c r="E33" s="341" t="s">
        <v>264</v>
      </c>
      <c r="F33" s="342"/>
      <c r="G33" s="343">
        <v>83254945.680000007</v>
      </c>
      <c r="H33" s="343">
        <v>82345718.159999996</v>
      </c>
      <c r="I33" s="343">
        <v>80872588.760000005</v>
      </c>
      <c r="J33" s="28"/>
      <c r="K33" s="343">
        <v>83684710.879999995</v>
      </c>
    </row>
    <row r="34" spans="2:11" s="127" customFormat="1" ht="6" customHeight="1" x14ac:dyDescent="0.25">
      <c r="B34" s="177"/>
      <c r="C34" s="335"/>
      <c r="D34" s="131"/>
      <c r="E34" s="131"/>
      <c r="F34" s="187"/>
      <c r="G34" s="39"/>
      <c r="H34" s="39"/>
      <c r="I34" s="39"/>
      <c r="J34" s="28"/>
      <c r="K34" s="39"/>
    </row>
    <row r="35" spans="2:11" s="127" customFormat="1" ht="18" x14ac:dyDescent="0.25">
      <c r="B35" s="177"/>
      <c r="C35" s="335"/>
      <c r="D35" s="131" t="s">
        <v>265</v>
      </c>
      <c r="E35" s="131"/>
      <c r="F35" s="187"/>
      <c r="G35" s="39"/>
      <c r="H35" s="39"/>
      <c r="I35" s="39"/>
      <c r="J35" s="28"/>
      <c r="K35" s="39"/>
    </row>
    <row r="36" spans="2:11" s="127" customFormat="1" ht="18" x14ac:dyDescent="0.25">
      <c r="B36" s="336">
        <v>19</v>
      </c>
      <c r="C36" s="335"/>
      <c r="D36" s="131"/>
      <c r="E36" s="153" t="s">
        <v>266</v>
      </c>
      <c r="F36" s="187"/>
      <c r="G36" s="51">
        <v>12420708</v>
      </c>
      <c r="H36" s="51">
        <v>12420708</v>
      </c>
      <c r="I36" s="51">
        <v>12420645.279999999</v>
      </c>
      <c r="J36" s="28"/>
      <c r="K36" s="51">
        <v>11101593.82</v>
      </c>
    </row>
    <row r="37" spans="2:11" s="127" customFormat="1" ht="18" x14ac:dyDescent="0.25">
      <c r="B37" s="336">
        <v>20</v>
      </c>
      <c r="C37" s="335"/>
      <c r="D37" s="131"/>
      <c r="E37" s="153" t="s">
        <v>267</v>
      </c>
      <c r="F37" s="187"/>
      <c r="G37" s="15">
        <v>13671000</v>
      </c>
      <c r="H37" s="15">
        <v>13671000</v>
      </c>
      <c r="I37" s="15">
        <v>13671000</v>
      </c>
      <c r="J37" s="28"/>
      <c r="K37" s="15">
        <v>13707583.67</v>
      </c>
    </row>
    <row r="38" spans="2:11" s="127" customFormat="1" ht="18" x14ac:dyDescent="0.25">
      <c r="B38" s="336">
        <v>21</v>
      </c>
      <c r="C38" s="335"/>
      <c r="D38" s="131"/>
      <c r="E38" s="153" t="s">
        <v>268</v>
      </c>
      <c r="F38" s="187"/>
      <c r="G38" s="15">
        <v>4917888</v>
      </c>
      <c r="H38" s="15">
        <v>4703568</v>
      </c>
      <c r="I38" s="15">
        <v>4557452</v>
      </c>
      <c r="J38" s="28"/>
      <c r="K38" s="15">
        <v>4632382</v>
      </c>
    </row>
    <row r="39" spans="2:11" s="127" customFormat="1" ht="18" x14ac:dyDescent="0.25">
      <c r="B39" s="336">
        <v>22</v>
      </c>
      <c r="C39" s="335"/>
      <c r="D39" s="131"/>
      <c r="E39" s="153" t="s">
        <v>269</v>
      </c>
      <c r="F39" s="187"/>
      <c r="G39" s="15">
        <v>0</v>
      </c>
      <c r="H39" s="15">
        <v>0</v>
      </c>
      <c r="I39" s="15">
        <v>0</v>
      </c>
      <c r="J39" s="28"/>
      <c r="K39" s="15">
        <v>0</v>
      </c>
    </row>
    <row r="40" spans="2:11" s="127" customFormat="1" ht="18" x14ac:dyDescent="0.25">
      <c r="B40" s="336">
        <v>23</v>
      </c>
      <c r="C40" s="335"/>
      <c r="D40" s="131"/>
      <c r="E40" s="153" t="s">
        <v>270</v>
      </c>
      <c r="F40" s="187"/>
      <c r="G40" s="15">
        <v>2301000</v>
      </c>
      <c r="H40" s="15">
        <v>3488075.64</v>
      </c>
      <c r="I40" s="15">
        <v>3499608.54</v>
      </c>
      <c r="J40" s="28"/>
      <c r="K40" s="15">
        <v>3509476.67</v>
      </c>
    </row>
    <row r="41" spans="2:11" s="127" customFormat="1" ht="18" x14ac:dyDescent="0.25">
      <c r="B41" s="336">
        <v>24</v>
      </c>
      <c r="C41" s="335"/>
      <c r="D41" s="131"/>
      <c r="E41" s="153" t="s">
        <v>271</v>
      </c>
      <c r="F41" s="187"/>
      <c r="G41" s="15">
        <v>1999824</v>
      </c>
      <c r="H41" s="15">
        <v>2209800</v>
      </c>
      <c r="I41" s="15">
        <v>1947747</v>
      </c>
      <c r="J41" s="28"/>
      <c r="K41" s="15">
        <v>1947597</v>
      </c>
    </row>
    <row r="42" spans="2:11" s="127" customFormat="1" ht="18" x14ac:dyDescent="0.25">
      <c r="B42" s="336">
        <v>25</v>
      </c>
      <c r="C42" s="335"/>
      <c r="D42" s="131"/>
      <c r="E42" s="153" t="s">
        <v>272</v>
      </c>
      <c r="F42" s="187"/>
      <c r="G42" s="15">
        <v>657752</v>
      </c>
      <c r="H42" s="15">
        <v>565112</v>
      </c>
      <c r="I42" s="15">
        <v>565120</v>
      </c>
      <c r="J42" s="28"/>
      <c r="K42" s="15">
        <v>552245</v>
      </c>
    </row>
    <row r="43" spans="2:11" s="127" customFormat="1" ht="18" x14ac:dyDescent="0.25">
      <c r="B43" s="336">
        <v>26</v>
      </c>
      <c r="C43" s="335"/>
      <c r="D43" s="131"/>
      <c r="E43" s="153" t="s">
        <v>273</v>
      </c>
      <c r="F43" s="187"/>
      <c r="G43" s="15">
        <v>0</v>
      </c>
      <c r="H43" s="15">
        <v>0</v>
      </c>
      <c r="I43" s="15">
        <v>0</v>
      </c>
      <c r="J43" s="28"/>
      <c r="K43" s="15">
        <v>13426.9</v>
      </c>
    </row>
    <row r="44" spans="2:11" s="127" customFormat="1" ht="18" x14ac:dyDescent="0.25">
      <c r="B44" s="336">
        <v>27</v>
      </c>
      <c r="C44" s="335"/>
      <c r="D44" s="131"/>
      <c r="E44" s="153" t="s">
        <v>274</v>
      </c>
      <c r="F44" s="187"/>
      <c r="G44" s="15">
        <v>257425</v>
      </c>
      <c r="H44" s="15">
        <v>61320</v>
      </c>
      <c r="I44" s="15">
        <v>321930</v>
      </c>
      <c r="J44" s="28"/>
      <c r="K44" s="15">
        <v>393981</v>
      </c>
    </row>
    <row r="45" spans="2:11" s="127" customFormat="1" ht="18" x14ac:dyDescent="0.25">
      <c r="B45" s="336">
        <v>28</v>
      </c>
      <c r="C45" s="335"/>
      <c r="D45" s="131"/>
      <c r="E45" s="153" t="s">
        <v>275</v>
      </c>
      <c r="F45" s="187"/>
      <c r="G45" s="15">
        <v>245697</v>
      </c>
      <c r="H45" s="15">
        <v>245697</v>
      </c>
      <c r="I45" s="15">
        <v>245697</v>
      </c>
      <c r="J45" s="28"/>
      <c r="K45" s="15">
        <v>638158.15</v>
      </c>
    </row>
    <row r="46" spans="2:11" s="127" customFormat="1" ht="18" x14ac:dyDescent="0.25">
      <c r="B46" s="336">
        <v>29</v>
      </c>
      <c r="C46" s="335"/>
      <c r="D46" s="131"/>
      <c r="E46" s="153" t="s">
        <v>276</v>
      </c>
      <c r="F46" s="187"/>
      <c r="G46" s="15">
        <v>295303</v>
      </c>
      <c r="H46" s="15">
        <v>295303</v>
      </c>
      <c r="I46" s="15">
        <v>239271</v>
      </c>
      <c r="J46" s="28"/>
      <c r="K46" s="15">
        <v>251903</v>
      </c>
    </row>
    <row r="47" spans="2:11" s="127" customFormat="1" ht="18" x14ac:dyDescent="0.25">
      <c r="B47" s="336">
        <v>30</v>
      </c>
      <c r="C47" s="335"/>
      <c r="D47" s="131"/>
      <c r="E47" s="153" t="s">
        <v>277</v>
      </c>
      <c r="F47" s="187"/>
      <c r="G47" s="15">
        <v>104859</v>
      </c>
      <c r="H47" s="15">
        <v>104859</v>
      </c>
      <c r="I47" s="15">
        <v>77400.479999999996</v>
      </c>
      <c r="J47" s="28"/>
      <c r="K47" s="15">
        <v>103259.62</v>
      </c>
    </row>
    <row r="48" spans="2:11" s="127" customFormat="1" ht="18" x14ac:dyDescent="0.25">
      <c r="B48" s="336">
        <v>31</v>
      </c>
      <c r="C48" s="335"/>
      <c r="D48" s="131"/>
      <c r="E48" s="153" t="s">
        <v>278</v>
      </c>
      <c r="F48" s="187"/>
      <c r="G48" s="15">
        <v>56268</v>
      </c>
      <c r="H48" s="15">
        <v>38112</v>
      </c>
      <c r="I48" s="15">
        <v>60545.24</v>
      </c>
      <c r="J48" s="28"/>
      <c r="K48" s="15">
        <v>60546.559999999998</v>
      </c>
    </row>
    <row r="49" spans="2:11" s="127" customFormat="1" ht="18" x14ac:dyDescent="0.25">
      <c r="B49" s="336">
        <v>32</v>
      </c>
      <c r="C49" s="335"/>
      <c r="D49" s="131"/>
      <c r="E49" s="153" t="s">
        <v>279</v>
      </c>
      <c r="F49" s="187"/>
      <c r="G49" s="15">
        <v>42912</v>
      </c>
      <c r="H49" s="15">
        <v>42912</v>
      </c>
      <c r="I49" s="15">
        <v>140045</v>
      </c>
      <c r="J49" s="28"/>
      <c r="K49" s="15">
        <v>479617</v>
      </c>
    </row>
    <row r="50" spans="2:11" s="127" customFormat="1" ht="18" x14ac:dyDescent="0.25">
      <c r="B50" s="336">
        <v>33</v>
      </c>
      <c r="C50" s="335"/>
      <c r="D50" s="131"/>
      <c r="E50" s="153" t="s">
        <v>280</v>
      </c>
      <c r="F50" s="187"/>
      <c r="G50" s="15">
        <v>0</v>
      </c>
      <c r="H50" s="15">
        <v>0</v>
      </c>
      <c r="I50" s="15">
        <v>0</v>
      </c>
      <c r="J50" s="28"/>
      <c r="K50" s="15">
        <v>0</v>
      </c>
    </row>
    <row r="51" spans="2:11" s="127" customFormat="1" ht="18" x14ac:dyDescent="0.25">
      <c r="B51" s="336">
        <v>34</v>
      </c>
      <c r="C51" s="335"/>
      <c r="D51" s="131"/>
      <c r="E51" s="153" t="s">
        <v>281</v>
      </c>
      <c r="F51" s="187"/>
      <c r="G51" s="15">
        <v>0</v>
      </c>
      <c r="H51" s="15">
        <v>0</v>
      </c>
      <c r="I51" s="15">
        <v>366650</v>
      </c>
      <c r="J51" s="28"/>
      <c r="K51" s="15">
        <v>577738</v>
      </c>
    </row>
    <row r="52" spans="2:11" s="127" customFormat="1" ht="18" x14ac:dyDescent="0.25">
      <c r="B52" s="336">
        <v>35</v>
      </c>
      <c r="C52" s="335"/>
      <c r="D52" s="131"/>
      <c r="E52" s="153" t="s">
        <v>282</v>
      </c>
      <c r="F52" s="187"/>
      <c r="G52" s="15">
        <v>0</v>
      </c>
      <c r="H52" s="15">
        <v>0</v>
      </c>
      <c r="I52" s="15">
        <v>445727</v>
      </c>
      <c r="J52" s="28"/>
      <c r="K52" s="15">
        <v>586794</v>
      </c>
    </row>
    <row r="53" spans="2:11" s="127" customFormat="1" ht="18" x14ac:dyDescent="0.25">
      <c r="B53" s="336">
        <v>36</v>
      </c>
      <c r="C53" s="335"/>
      <c r="D53" s="131"/>
      <c r="E53" s="337" t="s">
        <v>283</v>
      </c>
      <c r="F53" s="338"/>
      <c r="G53" s="64">
        <v>5309384.96</v>
      </c>
      <c r="H53" s="64">
        <v>5316812.96</v>
      </c>
      <c r="I53" s="64">
        <v>5567994.1200000001</v>
      </c>
      <c r="J53" s="28"/>
      <c r="K53" s="64">
        <v>5569486.4000000004</v>
      </c>
    </row>
    <row r="54" spans="2:11" s="127" customFormat="1" ht="18" x14ac:dyDescent="0.25">
      <c r="B54" s="336">
        <v>37</v>
      </c>
      <c r="C54" s="335"/>
      <c r="D54" s="131"/>
      <c r="E54" s="131" t="s">
        <v>284</v>
      </c>
      <c r="F54" s="187"/>
      <c r="G54" s="339">
        <v>42280020.960000001</v>
      </c>
      <c r="H54" s="339">
        <v>43163279.600000001</v>
      </c>
      <c r="I54" s="339">
        <v>44126832.659999996</v>
      </c>
      <c r="J54" s="28"/>
      <c r="K54" s="339">
        <v>44125788.789999999</v>
      </c>
    </row>
    <row r="55" spans="2:11" s="127" customFormat="1" ht="6" customHeight="1" x14ac:dyDescent="0.25">
      <c r="B55" s="177"/>
      <c r="C55" s="335"/>
      <c r="D55" s="131"/>
      <c r="E55" s="131"/>
      <c r="F55" s="187"/>
      <c r="G55" s="39"/>
      <c r="H55" s="39"/>
      <c r="I55" s="39"/>
      <c r="J55" s="28"/>
      <c r="K55" s="39"/>
    </row>
    <row r="56" spans="2:11" s="127" customFormat="1" ht="18" x14ac:dyDescent="0.25">
      <c r="B56" s="177"/>
      <c r="C56" s="335"/>
      <c r="D56" s="131" t="s">
        <v>285</v>
      </c>
      <c r="E56" s="131"/>
      <c r="F56" s="187"/>
      <c r="G56" s="39"/>
      <c r="H56" s="39"/>
      <c r="I56" s="39"/>
      <c r="J56" s="28"/>
      <c r="K56" s="39"/>
    </row>
    <row r="57" spans="2:11" s="127" customFormat="1" ht="18" x14ac:dyDescent="0.25">
      <c r="B57" s="336">
        <v>38</v>
      </c>
      <c r="C57" s="335"/>
      <c r="D57" s="131"/>
      <c r="E57" s="153" t="s">
        <v>286</v>
      </c>
      <c r="F57" s="187"/>
      <c r="G57" s="15">
        <v>11949724.960000001</v>
      </c>
      <c r="H57" s="15">
        <v>6782304.5800000001</v>
      </c>
      <c r="I57" s="15">
        <v>6788178.6200000001</v>
      </c>
      <c r="J57" s="28"/>
      <c r="K57" s="15">
        <v>8775473.7400000002</v>
      </c>
    </row>
    <row r="58" spans="2:11" s="127" customFormat="1" ht="18" x14ac:dyDescent="0.25">
      <c r="B58" s="336">
        <v>39</v>
      </c>
      <c r="C58" s="335"/>
      <c r="D58" s="131"/>
      <c r="E58" s="153" t="s">
        <v>287</v>
      </c>
      <c r="F58" s="187"/>
      <c r="G58" s="15">
        <v>5966466.04</v>
      </c>
      <c r="H58" s="15">
        <v>6244372.5999999996</v>
      </c>
      <c r="I58" s="15">
        <v>7399344.5</v>
      </c>
      <c r="J58" s="28"/>
      <c r="K58" s="15">
        <v>7528931.71</v>
      </c>
    </row>
    <row r="59" spans="2:11" s="127" customFormat="1" ht="18" x14ac:dyDescent="0.25">
      <c r="B59" s="336">
        <v>40</v>
      </c>
      <c r="C59" s="335"/>
      <c r="D59" s="131"/>
      <c r="E59" s="153" t="s">
        <v>288</v>
      </c>
      <c r="F59" s="187"/>
      <c r="G59" s="15">
        <v>4032000</v>
      </c>
      <c r="H59" s="15">
        <v>4032000</v>
      </c>
      <c r="I59" s="15">
        <v>1154270.72</v>
      </c>
      <c r="J59" s="28"/>
      <c r="K59" s="15">
        <v>1155236.81</v>
      </c>
    </row>
    <row r="60" spans="2:11" s="127" customFormat="1" ht="18" x14ac:dyDescent="0.25">
      <c r="B60" s="336">
        <v>41</v>
      </c>
      <c r="C60" s="335"/>
      <c r="D60" s="131"/>
      <c r="E60" s="337" t="s">
        <v>289</v>
      </c>
      <c r="F60" s="338"/>
      <c r="G60" s="64">
        <v>1583150.4300000002</v>
      </c>
      <c r="H60" s="64">
        <v>1475237.77</v>
      </c>
      <c r="I60" s="64">
        <v>1146116.52</v>
      </c>
      <c r="J60" s="28"/>
      <c r="K60" s="64">
        <v>1855136.79</v>
      </c>
    </row>
    <row r="61" spans="2:11" s="127" customFormat="1" ht="18" x14ac:dyDescent="0.25">
      <c r="B61" s="336">
        <v>42</v>
      </c>
      <c r="C61" s="335"/>
      <c r="D61" s="131"/>
      <c r="E61" s="131" t="s">
        <v>290</v>
      </c>
      <c r="F61" s="187"/>
      <c r="G61" s="339">
        <v>23531341.43</v>
      </c>
      <c r="H61" s="339">
        <v>18533914.949999999</v>
      </c>
      <c r="I61" s="339">
        <v>16487910.360000001</v>
      </c>
      <c r="J61" s="28"/>
      <c r="K61" s="339">
        <v>19314779.049999997</v>
      </c>
    </row>
    <row r="62" spans="2:11" s="127" customFormat="1" ht="6" customHeight="1" x14ac:dyDescent="0.25">
      <c r="B62" s="177"/>
      <c r="C62" s="335"/>
      <c r="D62" s="131"/>
      <c r="E62" s="131"/>
      <c r="F62" s="187"/>
      <c r="G62" s="39"/>
      <c r="H62" s="39"/>
      <c r="I62" s="39"/>
      <c r="J62" s="28"/>
      <c r="K62" s="39"/>
    </row>
    <row r="63" spans="2:11" s="127" customFormat="1" ht="18" x14ac:dyDescent="0.25">
      <c r="B63" s="177"/>
      <c r="C63" s="335"/>
      <c r="D63" s="131" t="s">
        <v>291</v>
      </c>
      <c r="E63" s="131"/>
      <c r="F63" s="187"/>
      <c r="G63" s="39"/>
      <c r="H63" s="39"/>
      <c r="I63" s="39"/>
      <c r="J63" s="28"/>
      <c r="K63" s="39"/>
    </row>
    <row r="64" spans="2:11" s="127" customFormat="1" ht="18" x14ac:dyDescent="0.25">
      <c r="B64" s="336">
        <v>43</v>
      </c>
      <c r="C64" s="335"/>
      <c r="D64" s="131"/>
      <c r="E64" s="153" t="s">
        <v>292</v>
      </c>
      <c r="F64" s="187"/>
      <c r="G64" s="15">
        <v>12000000</v>
      </c>
      <c r="H64" s="15">
        <v>12000000</v>
      </c>
      <c r="I64" s="15">
        <v>11557833.99</v>
      </c>
      <c r="J64" s="28"/>
      <c r="K64" s="15">
        <v>11892539.130000001</v>
      </c>
    </row>
    <row r="65" spans="1:20" s="127" customFormat="1" ht="18" x14ac:dyDescent="0.25">
      <c r="B65" s="336">
        <v>44</v>
      </c>
      <c r="C65" s="335"/>
      <c r="D65" s="131"/>
      <c r="E65" s="337" t="s">
        <v>293</v>
      </c>
      <c r="F65" s="338"/>
      <c r="G65" s="64">
        <v>0</v>
      </c>
      <c r="H65" s="64">
        <v>0</v>
      </c>
      <c r="I65" s="64">
        <v>0</v>
      </c>
      <c r="J65" s="28"/>
      <c r="K65" s="64">
        <v>0</v>
      </c>
    </row>
    <row r="66" spans="1:20" s="127" customFormat="1" ht="18" x14ac:dyDescent="0.25">
      <c r="B66" s="336">
        <v>45</v>
      </c>
      <c r="C66" s="335"/>
      <c r="D66" s="131"/>
      <c r="E66" s="131" t="s">
        <v>294</v>
      </c>
      <c r="F66" s="187"/>
      <c r="G66" s="339">
        <v>12000000</v>
      </c>
      <c r="H66" s="339">
        <v>12000000</v>
      </c>
      <c r="I66" s="339">
        <v>11557833.99</v>
      </c>
      <c r="J66" s="28"/>
      <c r="K66" s="339">
        <v>11892539.130000001</v>
      </c>
    </row>
    <row r="67" spans="1:20" s="127" customFormat="1" ht="6" customHeight="1" x14ac:dyDescent="0.25">
      <c r="B67" s="177"/>
      <c r="C67" s="335"/>
      <c r="D67" s="131"/>
      <c r="E67" s="131"/>
      <c r="F67" s="187"/>
      <c r="G67" s="39"/>
      <c r="H67" s="39"/>
      <c r="I67" s="39"/>
      <c r="J67" s="28"/>
      <c r="K67" s="39"/>
    </row>
    <row r="68" spans="1:20" s="127" customFormat="1" ht="18" x14ac:dyDescent="0.25">
      <c r="B68" s="177"/>
      <c r="C68" s="335"/>
      <c r="D68" s="131" t="s">
        <v>295</v>
      </c>
      <c r="E68" s="131"/>
      <c r="F68" s="187"/>
      <c r="G68" s="39"/>
      <c r="H68" s="39"/>
      <c r="I68" s="39"/>
      <c r="J68" s="28"/>
      <c r="K68" s="39"/>
    </row>
    <row r="69" spans="1:20" s="127" customFormat="1" ht="18" x14ac:dyDescent="0.25">
      <c r="B69" s="336">
        <v>46</v>
      </c>
      <c r="C69" s="335"/>
      <c r="D69" s="131"/>
      <c r="E69" s="153" t="s">
        <v>296</v>
      </c>
      <c r="F69" s="187"/>
      <c r="G69" s="15">
        <v>2593130.79</v>
      </c>
      <c r="H69" s="15">
        <v>2460725.2599999998</v>
      </c>
      <c r="I69" s="15">
        <v>2244808.2999999998</v>
      </c>
      <c r="J69" s="28"/>
      <c r="K69" s="15">
        <v>2209334.77</v>
      </c>
    </row>
    <row r="70" spans="1:20" s="127" customFormat="1" ht="18" x14ac:dyDescent="0.25">
      <c r="B70" s="336">
        <v>47</v>
      </c>
      <c r="C70" s="335"/>
      <c r="D70" s="131"/>
      <c r="E70" s="337" t="s">
        <v>297</v>
      </c>
      <c r="F70" s="338"/>
      <c r="G70" s="64">
        <v>1914696</v>
      </c>
      <c r="H70" s="64">
        <v>1921848</v>
      </c>
      <c r="I70" s="64">
        <v>386575</v>
      </c>
      <c r="J70" s="28"/>
      <c r="K70" s="64">
        <v>386305</v>
      </c>
    </row>
    <row r="71" spans="1:20" s="127" customFormat="1" ht="18" x14ac:dyDescent="0.25">
      <c r="B71" s="336">
        <v>48</v>
      </c>
      <c r="C71" s="335"/>
      <c r="D71" s="131"/>
      <c r="E71" s="131" t="s">
        <v>298</v>
      </c>
      <c r="F71" s="187"/>
      <c r="G71" s="339">
        <v>4507826.79</v>
      </c>
      <c r="H71" s="339">
        <v>4382573.26</v>
      </c>
      <c r="I71" s="339">
        <v>2631383.2999999998</v>
      </c>
      <c r="J71" s="28"/>
      <c r="K71" s="339">
        <v>2595639.77</v>
      </c>
    </row>
    <row r="72" spans="1:20" s="127" customFormat="1" ht="6" customHeight="1" x14ac:dyDescent="0.25">
      <c r="B72" s="177"/>
      <c r="C72" s="335"/>
      <c r="D72" s="131"/>
      <c r="E72" s="131"/>
      <c r="F72" s="187"/>
      <c r="G72" s="39"/>
      <c r="H72" s="39"/>
      <c r="I72" s="39"/>
      <c r="J72" s="28"/>
      <c r="K72" s="39"/>
    </row>
    <row r="73" spans="1:20" s="127" customFormat="1" ht="18.75" thickBot="1" x14ac:dyDescent="0.3">
      <c r="B73" s="336">
        <v>49</v>
      </c>
      <c r="C73" s="199" t="s">
        <v>299</v>
      </c>
      <c r="D73" s="344"/>
      <c r="E73" s="344"/>
      <c r="F73" s="345"/>
      <c r="G73" s="346">
        <v>1120597088.1700001</v>
      </c>
      <c r="H73" s="346">
        <v>1112968539.8400002</v>
      </c>
      <c r="I73" s="346">
        <v>1096645592.8299999</v>
      </c>
      <c r="J73" s="28"/>
      <c r="K73" s="346">
        <v>1107888727.52</v>
      </c>
    </row>
    <row r="74" spans="1:20" s="127" customFormat="1" x14ac:dyDescent="0.25">
      <c r="A74" s="608"/>
      <c r="B74" s="651"/>
      <c r="C74" s="651"/>
      <c r="D74" s="651"/>
      <c r="E74" s="651"/>
      <c r="F74" s="651"/>
      <c r="G74" s="651"/>
      <c r="H74" s="651"/>
      <c r="I74" s="651"/>
      <c r="J74" s="652"/>
      <c r="K74" s="653"/>
      <c r="L74" s="652"/>
      <c r="M74" s="652"/>
    </row>
    <row r="75" spans="1:20" s="127" customFormat="1" x14ac:dyDescent="0.25">
      <c r="A75" s="608"/>
      <c r="B75" s="651"/>
      <c r="C75" s="651"/>
      <c r="D75" s="651"/>
      <c r="E75" s="651"/>
      <c r="F75" s="651"/>
      <c r="G75" s="651"/>
      <c r="H75" s="651"/>
      <c r="I75" s="651"/>
      <c r="J75" s="652"/>
      <c r="K75" s="653"/>
      <c r="L75" s="652"/>
      <c r="M75" s="652"/>
    </row>
    <row r="76" spans="1:20" s="12" customFormat="1" ht="26.25" customHeight="1" x14ac:dyDescent="0.25">
      <c r="A76" s="608" t="s">
        <v>431</v>
      </c>
      <c r="B76" s="651"/>
      <c r="C76" s="651"/>
      <c r="D76" s="651"/>
      <c r="E76" s="651"/>
      <c r="F76" s="651"/>
      <c r="G76" s="651"/>
      <c r="H76" s="651"/>
      <c r="I76" s="651"/>
      <c r="J76" s="652"/>
      <c r="K76" s="653"/>
      <c r="L76" s="652"/>
      <c r="M76" s="652"/>
      <c r="N76" s="654"/>
      <c r="O76" s="653"/>
      <c r="P76" s="654"/>
    </row>
    <row r="77" spans="1:20" s="655" customFormat="1" ht="15" x14ac:dyDescent="0.2">
      <c r="A77" s="660" t="s">
        <v>446</v>
      </c>
      <c r="B77" s="656"/>
      <c r="C77" s="656"/>
      <c r="D77" s="656"/>
      <c r="E77" s="656"/>
      <c r="F77" s="656"/>
      <c r="G77" s="656"/>
      <c r="H77" s="656"/>
      <c r="I77" s="656"/>
      <c r="J77" s="657"/>
      <c r="K77" s="658"/>
      <c r="L77" s="657"/>
      <c r="M77" s="657"/>
      <c r="N77" s="659"/>
      <c r="O77" s="658"/>
      <c r="P77" s="659"/>
    </row>
    <row r="78" spans="1:20" s="127" customFormat="1" ht="15" x14ac:dyDescent="0.2">
      <c r="A78" s="361"/>
      <c r="B78" s="361"/>
      <c r="C78" s="361"/>
      <c r="D78" s="361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</row>
    <row r="79" spans="1:20" s="127" customFormat="1" x14ac:dyDescent="0.25">
      <c r="C79" s="128"/>
      <c r="D79" s="146"/>
      <c r="E79" s="130"/>
      <c r="F79" s="130"/>
      <c r="G79" s="130"/>
      <c r="H79" s="130"/>
      <c r="I79" s="131"/>
      <c r="J79" s="130"/>
      <c r="K79" s="131"/>
    </row>
    <row r="80" spans="1:20" s="127" customFormat="1" x14ac:dyDescent="0.25">
      <c r="C80" s="128"/>
      <c r="D80" s="146"/>
      <c r="E80" s="130"/>
      <c r="F80" s="130"/>
      <c r="G80" s="130"/>
      <c r="H80" s="130"/>
      <c r="I80" s="131"/>
      <c r="J80" s="130"/>
      <c r="K80" s="131"/>
    </row>
    <row r="81" spans="3:11" s="127" customFormat="1" x14ac:dyDescent="0.25">
      <c r="C81" s="128"/>
      <c r="D81" s="146"/>
      <c r="E81" s="130"/>
      <c r="F81" s="130"/>
      <c r="G81" s="130"/>
      <c r="H81" s="130"/>
      <c r="I81" s="131"/>
      <c r="J81" s="130"/>
      <c r="K81" s="131"/>
    </row>
    <row r="82" spans="3:11" s="127" customFormat="1" x14ac:dyDescent="0.25">
      <c r="C82" s="128"/>
      <c r="D82" s="146"/>
      <c r="E82" s="130"/>
      <c r="F82" s="130"/>
      <c r="G82" s="130"/>
      <c r="H82" s="130"/>
      <c r="I82" s="131"/>
      <c r="J82" s="130"/>
      <c r="K82" s="131"/>
    </row>
    <row r="83" spans="3:11" s="127" customFormat="1" x14ac:dyDescent="0.25">
      <c r="C83" s="128"/>
      <c r="D83" s="146"/>
      <c r="E83" s="130"/>
      <c r="F83" s="130"/>
      <c r="G83" s="130"/>
      <c r="H83" s="130"/>
      <c r="I83" s="131"/>
      <c r="J83" s="130"/>
      <c r="K83" s="131"/>
    </row>
  </sheetData>
  <mergeCells count="1">
    <mergeCell ref="G7:I7"/>
  </mergeCells>
  <conditionalFormatting sqref="G17:I17 K17 G26:I26 K26 G33:I33 K33 G54:I54 K54 G61:I61 K61 G66:I66 K66 G71:I71 K71">
    <cfRule type="expression" dxfId="54" priority="1" stopIfTrue="1">
      <formula>OR(-1&gt;(G17-#REF!),(G17-#REF!)&gt;1)</formula>
    </cfRule>
  </conditionalFormatting>
  <conditionalFormatting sqref="G73:I73 K73">
    <cfRule type="expression" dxfId="53" priority="2" stopIfTrue="1">
      <formula>OR(-1&gt;(G73-#REF!),(G73-#REF!)&gt;1)</formula>
    </cfRule>
  </conditionalFormatting>
  <printOptions horizontalCentered="1"/>
  <pageMargins left="0.25" right="0.25" top="0.75" bottom="0.75" header="0.3" footer="0.3"/>
  <pageSetup scale="60" fitToWidth="0" fitToHeight="0" orientation="landscape" r:id="rId1"/>
  <headerFooter differentFirst="1">
    <oddFooter>&amp;C&amp;"-,Bold"September 2021 QUARTERLY FINANCIAL PACKAGE
&amp;"-,Italic"This BPA-approved financial information was made publicly available on November 19, 2021&amp;R&amp;P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T43"/>
  <sheetViews>
    <sheetView showGridLines="0" zoomScale="70" zoomScaleNormal="70" zoomScaleSheetLayoutView="54" workbookViewId="0"/>
  </sheetViews>
  <sheetFormatPr defaultColWidth="9.140625" defaultRowHeight="27.75" customHeight="1" x14ac:dyDescent="0.25"/>
  <cols>
    <col min="1" max="1" width="5" style="305" customWidth="1"/>
    <col min="2" max="2" width="4.42578125" style="306" customWidth="1"/>
    <col min="3" max="3" width="4.42578125" style="307" customWidth="1"/>
    <col min="4" max="4" width="5.140625" style="307" customWidth="1" collapsed="1"/>
    <col min="5" max="6" width="5" style="306" customWidth="1"/>
    <col min="7" max="7" width="2.85546875" style="306" customWidth="1"/>
    <col min="8" max="8" width="2.5703125" style="306" customWidth="1"/>
    <col min="9" max="9" width="10.140625" style="308" customWidth="1"/>
    <col min="10" max="10" width="30" style="306" customWidth="1"/>
    <col min="11" max="11" width="27.5703125" style="305" customWidth="1"/>
    <col min="12" max="12" width="20.140625" style="305" customWidth="1"/>
    <col min="13" max="13" width="20.140625" style="309" customWidth="1"/>
    <col min="14" max="14" width="21.28515625" style="309" customWidth="1"/>
    <col min="15" max="15" width="20.140625" style="309" customWidth="1"/>
    <col min="16" max="16" width="1.85546875" style="310" customWidth="1"/>
    <col min="17" max="17" width="20.140625" style="309" customWidth="1"/>
    <col min="18" max="18" width="1.85546875" style="310" customWidth="1"/>
    <col min="19" max="20" width="20.140625" style="310" customWidth="1"/>
    <col min="21" max="16384" width="9.140625" style="306"/>
  </cols>
  <sheetData>
    <row r="1" spans="1:20" s="515" customFormat="1" ht="27.75" customHeight="1" thickBot="1" x14ac:dyDescent="0.3">
      <c r="A1" s="530"/>
      <c r="C1" s="560"/>
      <c r="D1" s="560"/>
      <c r="I1"/>
      <c r="K1" s="530"/>
      <c r="L1" s="530"/>
      <c r="M1" s="558"/>
      <c r="N1" s="558"/>
      <c r="O1" s="558"/>
      <c r="P1" s="559"/>
      <c r="Q1" s="558"/>
      <c r="R1" s="559"/>
      <c r="S1" s="559"/>
      <c r="T1" s="559"/>
    </row>
    <row r="2" spans="1:20" s="515" customFormat="1" ht="25.5" customHeight="1" x14ac:dyDescent="0.3">
      <c r="A2" s="530"/>
      <c r="B2" s="531" t="s">
        <v>412</v>
      </c>
      <c r="C2" s="532"/>
      <c r="D2" s="533"/>
      <c r="E2" s="533"/>
      <c r="F2" s="533"/>
      <c r="G2" s="533"/>
      <c r="H2" s="534"/>
      <c r="I2" s="535"/>
      <c r="J2" s="534"/>
      <c r="K2" s="536"/>
      <c r="L2" s="537" t="s">
        <v>209</v>
      </c>
      <c r="M2" s="537"/>
      <c r="N2" s="537"/>
      <c r="O2" s="538"/>
      <c r="P2" s="539"/>
      <c r="Q2" s="540"/>
      <c r="R2" s="539"/>
      <c r="S2" s="541"/>
      <c r="T2" s="542" t="s">
        <v>1</v>
      </c>
    </row>
    <row r="3" spans="1:20" s="515" customFormat="1" ht="17.25" customHeight="1" x14ac:dyDescent="0.25">
      <c r="A3" s="530"/>
      <c r="B3" s="543" t="s">
        <v>210</v>
      </c>
      <c r="C3" s="511"/>
      <c r="D3" s="544"/>
      <c r="E3" s="544"/>
      <c r="F3" s="544"/>
      <c r="G3" s="544"/>
      <c r="H3" s="544"/>
      <c r="I3" s="452"/>
      <c r="J3" s="544"/>
      <c r="K3" s="545"/>
      <c r="L3" s="546" t="s">
        <v>433</v>
      </c>
      <c r="M3" s="546"/>
      <c r="N3" s="546"/>
      <c r="O3" s="397"/>
      <c r="P3" s="547"/>
      <c r="Q3" s="401"/>
      <c r="R3" s="547"/>
      <c r="S3" s="548"/>
      <c r="T3" s="549" t="s">
        <v>443</v>
      </c>
    </row>
    <row r="4" spans="1:20" s="515" customFormat="1" ht="16.5" customHeight="1" thickBot="1" x14ac:dyDescent="0.3">
      <c r="A4" s="530"/>
      <c r="B4" s="550" t="s">
        <v>211</v>
      </c>
      <c r="C4" s="551"/>
      <c r="D4" s="552"/>
      <c r="E4" s="552"/>
      <c r="F4" s="552"/>
      <c r="G4" s="552"/>
      <c r="H4" s="552"/>
      <c r="I4" s="552"/>
      <c r="J4" s="552"/>
      <c r="K4" s="553"/>
      <c r="L4" s="554" t="s">
        <v>416</v>
      </c>
      <c r="M4" s="554"/>
      <c r="N4" s="554"/>
      <c r="O4" s="311"/>
      <c r="P4" s="553"/>
      <c r="Q4" s="554"/>
      <c r="R4" s="555"/>
      <c r="S4" s="555" t="s">
        <v>5</v>
      </c>
      <c r="T4" s="312">
        <v>0.99726027397260275</v>
      </c>
    </row>
    <row r="5" spans="1:20" s="515" customFormat="1" ht="8.1" customHeight="1" thickBot="1" x14ac:dyDescent="0.3">
      <c r="A5" s="530"/>
      <c r="B5" s="367"/>
      <c r="C5" s="556"/>
      <c r="D5" s="556"/>
      <c r="E5" s="367"/>
      <c r="F5" s="367"/>
      <c r="G5" s="367"/>
      <c r="H5" s="367"/>
      <c r="I5" s="367"/>
      <c r="J5" s="367"/>
      <c r="K5" s="557"/>
      <c r="L5" s="557"/>
      <c r="M5" s="558"/>
      <c r="N5" s="558"/>
      <c r="O5" s="558"/>
      <c r="P5" s="559"/>
      <c r="Q5" s="558"/>
      <c r="R5" s="559"/>
      <c r="S5" s="559"/>
      <c r="T5" s="559"/>
    </row>
    <row r="6" spans="1:20" s="515" customFormat="1" ht="17.25" customHeight="1" thickBot="1" x14ac:dyDescent="0.3">
      <c r="A6" s="530"/>
      <c r="C6" s="560"/>
      <c r="D6" s="560"/>
      <c r="H6" s="514"/>
      <c r="I6"/>
      <c r="J6" s="516"/>
      <c r="K6" s="561"/>
      <c r="L6" s="561"/>
      <c r="M6" s="562" t="s">
        <v>6</v>
      </c>
      <c r="N6" s="562" t="s">
        <v>7</v>
      </c>
      <c r="O6" s="562" t="s">
        <v>48</v>
      </c>
      <c r="P6" s="563"/>
      <c r="Q6" s="562" t="s">
        <v>143</v>
      </c>
      <c r="R6" s="563"/>
      <c r="S6" s="564" t="s">
        <v>9</v>
      </c>
      <c r="T6" s="564" t="s">
        <v>63</v>
      </c>
    </row>
    <row r="7" spans="1:20" s="515" customFormat="1" ht="17.25" customHeight="1" thickBot="1" x14ac:dyDescent="0.3">
      <c r="A7" s="530"/>
      <c r="C7" s="560"/>
      <c r="D7" s="560"/>
      <c r="H7" s="514"/>
      <c r="I7"/>
      <c r="J7" s="516"/>
      <c r="K7" s="513"/>
      <c r="L7" s="513"/>
      <c r="M7" s="947" t="s">
        <v>396</v>
      </c>
      <c r="N7" s="948"/>
      <c r="O7" s="949"/>
      <c r="P7" s="563"/>
      <c r="Q7" s="909"/>
      <c r="R7" s="563"/>
      <c r="S7" s="947" t="s">
        <v>396</v>
      </c>
      <c r="T7" s="949"/>
    </row>
    <row r="8" spans="1:20" s="515" customFormat="1" ht="75" customHeight="1" thickBot="1" x14ac:dyDescent="0.3">
      <c r="A8" s="530"/>
      <c r="C8" s="560"/>
      <c r="D8" s="560"/>
      <c r="H8" s="514"/>
      <c r="I8"/>
      <c r="J8" s="565"/>
      <c r="K8" s="566"/>
      <c r="L8" s="566"/>
      <c r="M8" s="567" t="s">
        <v>12</v>
      </c>
      <c r="N8" s="567" t="s">
        <v>212</v>
      </c>
      <c r="O8" s="567" t="s">
        <v>420</v>
      </c>
      <c r="P8" s="568"/>
      <c r="Q8" s="569" t="s">
        <v>14</v>
      </c>
      <c r="R8" s="568"/>
      <c r="S8" s="570" t="s">
        <v>213</v>
      </c>
      <c r="T8" s="570" t="s">
        <v>214</v>
      </c>
    </row>
    <row r="9" spans="1:20" s="515" customFormat="1" ht="8.1" customHeight="1" x14ac:dyDescent="0.3">
      <c r="A9" s="530"/>
      <c r="C9" s="560"/>
      <c r="D9" s="560"/>
      <c r="I9" s="507"/>
      <c r="K9" s="530"/>
      <c r="L9" s="530"/>
      <c r="M9" s="571"/>
      <c r="N9" s="571"/>
      <c r="O9" s="571"/>
      <c r="P9" s="572"/>
      <c r="Q9" s="571"/>
      <c r="R9" s="572"/>
      <c r="S9" s="572"/>
      <c r="T9" s="572"/>
    </row>
    <row r="10" spans="1:20" s="574" customFormat="1" ht="27.75" customHeight="1" x14ac:dyDescent="0.3">
      <c r="A10" s="573"/>
      <c r="C10" s="575"/>
      <c r="D10" s="575" t="s">
        <v>215</v>
      </c>
      <c r="E10" s="575"/>
      <c r="F10" s="575"/>
      <c r="G10" s="575"/>
      <c r="H10" s="575"/>
      <c r="I10" s="575"/>
      <c r="J10" s="575"/>
      <c r="K10" s="576"/>
      <c r="L10" s="576"/>
      <c r="M10" s="577"/>
      <c r="N10" s="577"/>
      <c r="O10" s="577"/>
      <c r="P10" s="578"/>
      <c r="Q10" s="577"/>
      <c r="R10" s="578"/>
      <c r="S10" s="313"/>
      <c r="T10" s="314"/>
    </row>
    <row r="11" spans="1:20" s="515" customFormat="1" ht="27.75" customHeight="1" x14ac:dyDescent="0.3">
      <c r="A11" s="530">
        <v>1</v>
      </c>
      <c r="B11" s="579"/>
      <c r="C11" s="580"/>
      <c r="D11" s="580"/>
      <c r="E11" s="579" t="s">
        <v>216</v>
      </c>
      <c r="F11" s="579"/>
      <c r="G11" s="579"/>
      <c r="H11" s="579"/>
      <c r="I11" s="579"/>
      <c r="J11" s="579"/>
      <c r="K11" s="581"/>
      <c r="L11" s="581"/>
      <c r="M11" s="582">
        <v>24709271.27</v>
      </c>
      <c r="N11" s="582">
        <v>2565364.34</v>
      </c>
      <c r="O11" s="582">
        <v>3037236.26</v>
      </c>
      <c r="P11" s="583"/>
      <c r="Q11" s="582">
        <v>3574987.1</v>
      </c>
      <c r="R11" s="583"/>
      <c r="S11" s="315">
        <v>1.3935592088256752</v>
      </c>
      <c r="T11" s="315">
        <v>1.177052686708014</v>
      </c>
    </row>
    <row r="12" spans="1:20" s="515" customFormat="1" ht="27.75" customHeight="1" x14ac:dyDescent="0.3">
      <c r="A12" s="530">
        <v>2</v>
      </c>
      <c r="B12" s="579"/>
      <c r="C12" s="580"/>
      <c r="D12" s="580"/>
      <c r="E12" s="579" t="s">
        <v>217</v>
      </c>
      <c r="F12" s="579"/>
      <c r="G12" s="579"/>
      <c r="H12" s="579"/>
      <c r="I12" s="579"/>
      <c r="J12" s="579"/>
      <c r="K12" s="581"/>
      <c r="L12" s="581"/>
      <c r="M12" s="584">
        <v>83792495.980000004</v>
      </c>
      <c r="N12" s="584">
        <v>88329996.920000002</v>
      </c>
      <c r="O12" s="584">
        <v>74574639.709999993</v>
      </c>
      <c r="P12" s="583"/>
      <c r="Q12" s="584">
        <v>60424687.880000018</v>
      </c>
      <c r="R12" s="583"/>
      <c r="S12" s="315">
        <v>0.68407890849046815</v>
      </c>
      <c r="T12" s="315">
        <v>0.8102578586363246</v>
      </c>
    </row>
    <row r="13" spans="1:20" s="515" customFormat="1" ht="27.75" customHeight="1" x14ac:dyDescent="0.3">
      <c r="A13" s="530">
        <v>3</v>
      </c>
      <c r="B13" s="579"/>
      <c r="C13" s="580"/>
      <c r="D13" s="580"/>
      <c r="E13" s="579" t="s">
        <v>218</v>
      </c>
      <c r="F13" s="579"/>
      <c r="G13" s="579"/>
      <c r="H13" s="579"/>
      <c r="I13" s="579"/>
      <c r="J13" s="579"/>
      <c r="K13" s="581"/>
      <c r="L13" s="581"/>
      <c r="M13" s="584">
        <v>294707360.28000003</v>
      </c>
      <c r="N13" s="584">
        <v>248563723.46000004</v>
      </c>
      <c r="O13" s="584">
        <v>241639705.01000002</v>
      </c>
      <c r="P13" s="583"/>
      <c r="Q13" s="584">
        <v>241222762.01999956</v>
      </c>
      <c r="R13" s="583"/>
      <c r="S13" s="315">
        <v>0.9704664810382847</v>
      </c>
      <c r="T13" s="315">
        <v>0.99827452615875689</v>
      </c>
    </row>
    <row r="14" spans="1:20" s="515" customFormat="1" ht="27.75" customHeight="1" x14ac:dyDescent="0.3">
      <c r="A14" s="530">
        <v>4</v>
      </c>
      <c r="B14" s="579"/>
      <c r="C14" s="580"/>
      <c r="D14" s="580"/>
      <c r="E14" s="579" t="s">
        <v>219</v>
      </c>
      <c r="F14" s="579"/>
      <c r="G14" s="579"/>
      <c r="H14" s="579"/>
      <c r="I14" s="579"/>
      <c r="J14" s="579"/>
      <c r="K14" s="581"/>
      <c r="L14" s="581"/>
      <c r="M14" s="584">
        <v>52492840.849999994</v>
      </c>
      <c r="N14" s="584">
        <v>50439390.020000003</v>
      </c>
      <c r="O14" s="584">
        <v>56254230.310000002</v>
      </c>
      <c r="P14" s="583"/>
      <c r="Q14" s="584">
        <v>86518876.039999992</v>
      </c>
      <c r="R14" s="583"/>
      <c r="S14" s="315">
        <v>1.7153037736121295</v>
      </c>
      <c r="T14" s="315">
        <v>1.5379976859201647</v>
      </c>
    </row>
    <row r="15" spans="1:20" s="515" customFormat="1" ht="27.75" customHeight="1" x14ac:dyDescent="0.3">
      <c r="A15" s="530">
        <v>5</v>
      </c>
      <c r="B15" s="579"/>
      <c r="C15" s="580"/>
      <c r="D15" s="580"/>
      <c r="E15" s="579" t="s">
        <v>220</v>
      </c>
      <c r="F15" s="579"/>
      <c r="G15" s="579"/>
      <c r="H15" s="579"/>
      <c r="I15" s="579"/>
      <c r="J15" s="579"/>
      <c r="K15" s="581"/>
      <c r="L15" s="581"/>
      <c r="M15" s="584">
        <v>6955188.1500000004</v>
      </c>
      <c r="N15" s="584">
        <v>7503687.0300000003</v>
      </c>
      <c r="O15" s="584">
        <v>7755845.5600000005</v>
      </c>
      <c r="P15" s="583"/>
      <c r="Q15" s="584">
        <v>6344232.0800000029</v>
      </c>
      <c r="R15" s="583"/>
      <c r="S15" s="315">
        <v>0.84548196834909872</v>
      </c>
      <c r="T15" s="315">
        <v>0.81799360636056839</v>
      </c>
    </row>
    <row r="16" spans="1:20" s="515" customFormat="1" ht="27.75" customHeight="1" x14ac:dyDescent="0.3">
      <c r="A16" s="530"/>
      <c r="B16" s="579"/>
      <c r="C16" s="580"/>
      <c r="D16" s="580"/>
      <c r="E16" s="585" t="s">
        <v>221</v>
      </c>
      <c r="F16" s="585"/>
      <c r="G16" s="579"/>
      <c r="H16" s="579"/>
      <c r="I16" s="586"/>
      <c r="J16" s="579"/>
      <c r="K16" s="581"/>
      <c r="L16" s="581"/>
      <c r="M16" s="584"/>
      <c r="N16" s="584"/>
      <c r="O16" s="584"/>
      <c r="P16" s="583"/>
      <c r="Q16" s="584"/>
      <c r="R16" s="583"/>
      <c r="S16" s="315"/>
      <c r="T16" s="315"/>
    </row>
    <row r="17" spans="1:20" s="515" customFormat="1" ht="27.75" customHeight="1" x14ac:dyDescent="0.3">
      <c r="A17" s="530">
        <v>6</v>
      </c>
      <c r="B17" s="579"/>
      <c r="C17" s="580"/>
      <c r="D17" s="580"/>
      <c r="E17" s="587" t="s">
        <v>222</v>
      </c>
      <c r="F17" s="579" t="s">
        <v>222</v>
      </c>
      <c r="G17" s="579"/>
      <c r="H17" s="579"/>
      <c r="I17" s="579"/>
      <c r="J17" s="579"/>
      <c r="K17" s="581"/>
      <c r="L17" s="581"/>
      <c r="M17" s="584">
        <v>4371737.74</v>
      </c>
      <c r="N17" s="584">
        <v>4383250.59</v>
      </c>
      <c r="O17" s="584">
        <v>4120548.96</v>
      </c>
      <c r="P17" s="583"/>
      <c r="Q17" s="584">
        <v>3159170.6599999997</v>
      </c>
      <c r="R17" s="583"/>
      <c r="S17" s="315">
        <v>0.7207369496983288</v>
      </c>
      <c r="T17" s="315">
        <v>0.76668683970691121</v>
      </c>
    </row>
    <row r="18" spans="1:20" s="515" customFormat="1" ht="27.75" customHeight="1" x14ac:dyDescent="0.3">
      <c r="A18" s="530">
        <v>7</v>
      </c>
      <c r="B18" s="579"/>
      <c r="C18" s="580"/>
      <c r="D18" s="580"/>
      <c r="E18" s="587" t="s">
        <v>223</v>
      </c>
      <c r="F18" s="579" t="s">
        <v>223</v>
      </c>
      <c r="G18" s="579"/>
      <c r="H18" s="579"/>
      <c r="I18" s="579"/>
      <c r="J18" s="579"/>
      <c r="K18" s="581"/>
      <c r="L18" s="581"/>
      <c r="M18" s="584">
        <v>61943106.689999998</v>
      </c>
      <c r="N18" s="584">
        <v>22461900.780000001</v>
      </c>
      <c r="O18" s="584">
        <v>15767514.18</v>
      </c>
      <c r="P18" s="583"/>
      <c r="Q18" s="584">
        <v>10875336.629999999</v>
      </c>
      <c r="R18" s="583"/>
      <c r="S18" s="315">
        <v>0.48416813592567204</v>
      </c>
      <c r="T18" s="315">
        <v>0.68973057552690265</v>
      </c>
    </row>
    <row r="19" spans="1:20" s="515" customFormat="1" ht="27.75" customHeight="1" x14ac:dyDescent="0.3">
      <c r="A19" s="530">
        <v>8</v>
      </c>
      <c r="B19" s="579"/>
      <c r="C19" s="580"/>
      <c r="D19" s="580"/>
      <c r="E19" s="587"/>
      <c r="F19" s="579" t="s">
        <v>224</v>
      </c>
      <c r="G19" s="579"/>
      <c r="H19" s="579"/>
      <c r="I19" s="579"/>
      <c r="J19" s="579"/>
      <c r="K19" s="581"/>
      <c r="L19" s="581"/>
      <c r="M19" s="584">
        <v>0</v>
      </c>
      <c r="N19" s="584">
        <v>-262017</v>
      </c>
      <c r="O19" s="584">
        <v>18411</v>
      </c>
      <c r="P19" s="583"/>
      <c r="Q19" s="584">
        <v>509064.98</v>
      </c>
      <c r="R19" s="583"/>
      <c r="S19" s="315">
        <v>-1.9428700427834835</v>
      </c>
      <c r="T19" s="315">
        <v>27.650045081744608</v>
      </c>
    </row>
    <row r="20" spans="1:20" s="515" customFormat="1" ht="27.75" customHeight="1" x14ac:dyDescent="0.3">
      <c r="A20" s="530">
        <v>9</v>
      </c>
      <c r="B20" s="579"/>
      <c r="C20" s="580"/>
      <c r="D20" s="580"/>
      <c r="E20" s="579" t="s">
        <v>225</v>
      </c>
      <c r="F20" s="579"/>
      <c r="G20" s="579"/>
      <c r="H20" s="579"/>
      <c r="I20" s="579"/>
      <c r="J20" s="579"/>
      <c r="K20" s="581"/>
      <c r="L20" s="581"/>
      <c r="M20" s="584">
        <v>0.04</v>
      </c>
      <c r="N20" s="584">
        <v>0.01</v>
      </c>
      <c r="O20" s="584">
        <v>0.01</v>
      </c>
      <c r="P20" s="583"/>
      <c r="Q20" s="584">
        <v>33044.75</v>
      </c>
      <c r="R20" s="583"/>
      <c r="S20" s="315">
        <v>0</v>
      </c>
      <c r="T20" s="315">
        <v>0</v>
      </c>
    </row>
    <row r="21" spans="1:20" s="515" customFormat="1" ht="27.75" customHeight="1" x14ac:dyDescent="0.3">
      <c r="A21" s="530">
        <v>10</v>
      </c>
      <c r="B21" s="579"/>
      <c r="C21" s="580"/>
      <c r="D21" s="580"/>
      <c r="E21" s="579" t="s">
        <v>226</v>
      </c>
      <c r="F21" s="579"/>
      <c r="G21" s="579"/>
      <c r="H21" s="579"/>
      <c r="I21" s="579"/>
      <c r="J21" s="579"/>
      <c r="K21" s="581"/>
      <c r="L21" s="581"/>
      <c r="M21" s="584">
        <v>-0.05</v>
      </c>
      <c r="N21" s="584">
        <v>0.59</v>
      </c>
      <c r="O21" s="584">
        <v>-0.02</v>
      </c>
      <c r="P21" s="583"/>
      <c r="Q21" s="584">
        <v>-7.4505805969238281E-9</v>
      </c>
      <c r="R21" s="583"/>
      <c r="S21" s="315">
        <v>0</v>
      </c>
      <c r="T21" s="315">
        <v>0</v>
      </c>
    </row>
    <row r="22" spans="1:20" s="515" customFormat="1" ht="27.75" customHeight="1" x14ac:dyDescent="0.3">
      <c r="A22" s="530">
        <v>11</v>
      </c>
      <c r="B22" s="579"/>
      <c r="C22" s="580"/>
      <c r="D22" s="580"/>
      <c r="E22" s="579" t="s">
        <v>227</v>
      </c>
      <c r="F22" s="579"/>
      <c r="G22" s="579"/>
      <c r="H22" s="579"/>
      <c r="I22" s="579"/>
      <c r="J22" s="579"/>
      <c r="K22" s="581"/>
      <c r="L22" s="581"/>
      <c r="M22" s="584">
        <v>-13125000</v>
      </c>
      <c r="N22" s="584">
        <v>0</v>
      </c>
      <c r="O22" s="584">
        <v>0</v>
      </c>
      <c r="P22" s="583"/>
      <c r="Q22" s="584">
        <v>0</v>
      </c>
      <c r="R22" s="583"/>
      <c r="S22" s="315">
        <v>0</v>
      </c>
      <c r="T22" s="315">
        <v>0</v>
      </c>
    </row>
    <row r="23" spans="1:20" s="574" customFormat="1" ht="27.75" customHeight="1" thickBot="1" x14ac:dyDescent="0.35">
      <c r="A23" s="530">
        <v>12</v>
      </c>
      <c r="B23" s="588"/>
      <c r="C23" s="589"/>
      <c r="D23" s="590" t="s">
        <v>228</v>
      </c>
      <c r="E23" s="590"/>
      <c r="F23" s="590"/>
      <c r="G23" s="590"/>
      <c r="H23" s="590"/>
      <c r="I23" s="590"/>
      <c r="J23" s="590"/>
      <c r="K23" s="591"/>
      <c r="L23" s="591"/>
      <c r="M23" s="592">
        <v>515847000.94999999</v>
      </c>
      <c r="N23" s="592">
        <v>423985296.73999995</v>
      </c>
      <c r="O23" s="592">
        <v>403168130.98000002</v>
      </c>
      <c r="P23" s="593"/>
      <c r="Q23" s="592">
        <v>412662162.13999963</v>
      </c>
      <c r="R23" s="593"/>
      <c r="S23" s="316">
        <v>0.97329356775561959</v>
      </c>
      <c r="T23" s="316">
        <v>1.0235485655498664</v>
      </c>
    </row>
    <row r="24" spans="1:20" s="515" customFormat="1" ht="8.1" customHeight="1" thickTop="1" x14ac:dyDescent="0.25">
      <c r="A24" s="530"/>
      <c r="B24" s="579"/>
      <c r="C24" s="580"/>
      <c r="D24" s="580"/>
      <c r="E24" s="579"/>
      <c r="F24" s="579"/>
      <c r="G24" s="579"/>
      <c r="H24" s="579"/>
      <c r="I24" s="586"/>
      <c r="J24" s="579"/>
      <c r="K24" s="581"/>
      <c r="L24" s="581"/>
      <c r="M24" s="558"/>
      <c r="N24" s="558"/>
      <c r="O24" s="558"/>
      <c r="P24" s="559"/>
      <c r="Q24" s="558"/>
      <c r="R24" s="559"/>
      <c r="S24" s="317"/>
      <c r="T24" s="317"/>
    </row>
    <row r="25" spans="1:20" s="574" customFormat="1" ht="27.75" customHeight="1" x14ac:dyDescent="0.3">
      <c r="A25" s="573"/>
      <c r="C25" s="575"/>
      <c r="D25" s="575" t="s">
        <v>229</v>
      </c>
      <c r="E25" s="575"/>
      <c r="F25" s="575"/>
      <c r="G25" s="575"/>
      <c r="H25" s="575"/>
      <c r="I25" s="575"/>
      <c r="J25" s="575"/>
      <c r="K25" s="576"/>
      <c r="L25" s="576"/>
      <c r="M25" s="577"/>
      <c r="N25" s="577"/>
      <c r="O25" s="577"/>
      <c r="P25" s="578"/>
      <c r="Q25" s="577"/>
      <c r="R25" s="578"/>
      <c r="S25" s="314"/>
      <c r="T25" s="314"/>
    </row>
    <row r="26" spans="1:20" s="515" customFormat="1" ht="27.75" customHeight="1" x14ac:dyDescent="0.3">
      <c r="A26" s="530">
        <v>13</v>
      </c>
      <c r="B26" s="579"/>
      <c r="C26" s="580"/>
      <c r="D26" s="580"/>
      <c r="E26" s="579" t="s">
        <v>391</v>
      </c>
      <c r="F26" s="579"/>
      <c r="G26" s="579"/>
      <c r="H26" s="579"/>
      <c r="I26" s="579"/>
      <c r="J26" s="579"/>
      <c r="K26" s="581"/>
      <c r="L26" s="581"/>
      <c r="M26" s="584">
        <v>144221871.94999999</v>
      </c>
      <c r="N26" s="584">
        <v>34337000</v>
      </c>
      <c r="O26" s="584">
        <v>31087500</v>
      </c>
      <c r="P26" s="583"/>
      <c r="Q26" s="584">
        <v>32875819.780000001</v>
      </c>
      <c r="R26" s="583"/>
      <c r="S26" s="315">
        <v>0.95744589742843</v>
      </c>
      <c r="T26" s="315">
        <v>1.0575253648572578</v>
      </c>
    </row>
    <row r="27" spans="1:20" s="515" customFormat="1" ht="27.75" customHeight="1" x14ac:dyDescent="0.3">
      <c r="A27" s="530">
        <v>14</v>
      </c>
      <c r="B27" s="579"/>
      <c r="C27" s="580"/>
      <c r="D27" s="580"/>
      <c r="E27" s="579" t="s">
        <v>392</v>
      </c>
      <c r="F27" s="579"/>
      <c r="G27" s="579"/>
      <c r="H27" s="579"/>
      <c r="I27" s="579"/>
      <c r="J27" s="579"/>
      <c r="K27" s="581"/>
      <c r="L27" s="581"/>
      <c r="M27" s="584">
        <v>128271128.03</v>
      </c>
      <c r="N27" s="584">
        <v>232844000.06</v>
      </c>
      <c r="O27" s="584">
        <v>180812500.00999999</v>
      </c>
      <c r="P27" s="583"/>
      <c r="Q27" s="584">
        <v>168699582.99999994</v>
      </c>
      <c r="R27" s="583"/>
      <c r="S27" s="315">
        <v>0.72451762964271738</v>
      </c>
      <c r="T27" s="315">
        <v>0.9330084092121389</v>
      </c>
    </row>
    <row r="28" spans="1:20" s="515" customFormat="1" ht="27.75" customHeight="1" x14ac:dyDescent="0.3">
      <c r="A28" s="530">
        <v>15</v>
      </c>
      <c r="B28" s="579"/>
      <c r="C28" s="580"/>
      <c r="D28" s="580"/>
      <c r="E28" s="579" t="s">
        <v>230</v>
      </c>
      <c r="F28" s="579"/>
      <c r="G28" s="579"/>
      <c r="H28" s="579"/>
      <c r="I28" s="579"/>
      <c r="J28" s="579"/>
      <c r="K28" s="581"/>
      <c r="L28" s="581"/>
      <c r="M28" s="584">
        <v>3899999.99</v>
      </c>
      <c r="N28" s="584">
        <v>3160246</v>
      </c>
      <c r="O28" s="584">
        <v>1387613.84</v>
      </c>
      <c r="P28" s="583"/>
      <c r="Q28" s="584">
        <v>708050.99</v>
      </c>
      <c r="R28" s="583"/>
      <c r="S28" s="315">
        <v>0.22404932717263149</v>
      </c>
      <c r="T28" s="315">
        <v>0.51026515417286411</v>
      </c>
    </row>
    <row r="29" spans="1:20" s="515" customFormat="1" ht="27.75" customHeight="1" x14ac:dyDescent="0.3">
      <c r="A29" s="530">
        <v>16</v>
      </c>
      <c r="B29" s="579"/>
      <c r="C29" s="580"/>
      <c r="D29" s="580"/>
      <c r="E29" s="579" t="s">
        <v>393</v>
      </c>
      <c r="F29" s="579"/>
      <c r="G29" s="579"/>
      <c r="H29" s="579"/>
      <c r="I29" s="579"/>
      <c r="J29" s="579"/>
      <c r="K29" s="581"/>
      <c r="L29" s="581"/>
      <c r="M29" s="584">
        <v>47266246</v>
      </c>
      <c r="N29" s="584">
        <v>47266246</v>
      </c>
      <c r="O29" s="584">
        <v>43500000.019999996</v>
      </c>
      <c r="P29" s="583"/>
      <c r="Q29" s="584">
        <v>41897146.329999998</v>
      </c>
      <c r="R29" s="583"/>
      <c r="S29" s="315">
        <v>0.88640731760250213</v>
      </c>
      <c r="T29" s="315">
        <v>0.96315278875257349</v>
      </c>
    </row>
    <row r="30" spans="1:20" s="515" customFormat="1" ht="27.75" customHeight="1" x14ac:dyDescent="0.3">
      <c r="A30" s="530">
        <v>17</v>
      </c>
      <c r="B30" s="579"/>
      <c r="C30" s="580"/>
      <c r="D30" s="580"/>
      <c r="E30" s="579" t="s">
        <v>413</v>
      </c>
      <c r="F30" s="579"/>
      <c r="G30" s="579"/>
      <c r="H30" s="579"/>
      <c r="I30" s="579"/>
      <c r="J30" s="579"/>
      <c r="K30" s="581"/>
      <c r="L30" s="581"/>
      <c r="M30" s="584">
        <v>0</v>
      </c>
      <c r="N30" s="584">
        <v>0</v>
      </c>
      <c r="O30" s="584">
        <v>905000.01</v>
      </c>
      <c r="P30" s="583"/>
      <c r="Q30" s="584">
        <v>634003.27</v>
      </c>
      <c r="R30" s="583"/>
      <c r="S30" s="315">
        <v>0</v>
      </c>
      <c r="T30" s="315">
        <v>0.70055609170656252</v>
      </c>
    </row>
    <row r="31" spans="1:20" s="574" customFormat="1" ht="27.75" customHeight="1" thickBot="1" x14ac:dyDescent="0.35">
      <c r="A31" s="530">
        <v>18</v>
      </c>
      <c r="B31" s="588"/>
      <c r="C31" s="589"/>
      <c r="D31" s="590" t="s">
        <v>231</v>
      </c>
      <c r="E31" s="590"/>
      <c r="F31" s="590"/>
      <c r="G31" s="590"/>
      <c r="H31" s="590"/>
      <c r="I31" s="590"/>
      <c r="J31" s="590"/>
      <c r="K31" s="591"/>
      <c r="L31" s="591"/>
      <c r="M31" s="592">
        <v>323659245.97000003</v>
      </c>
      <c r="N31" s="592">
        <v>317607492.06</v>
      </c>
      <c r="O31" s="592">
        <v>257692613.88</v>
      </c>
      <c r="P31" s="593"/>
      <c r="Q31" s="592">
        <v>244814603.36999997</v>
      </c>
      <c r="R31" s="593"/>
      <c r="S31" s="316">
        <v>0.77080865373210861</v>
      </c>
      <c r="T31" s="316">
        <v>0.95002569023574368</v>
      </c>
    </row>
    <row r="32" spans="1:20" s="515" customFormat="1" ht="8.1" customHeight="1" thickTop="1" x14ac:dyDescent="0.25">
      <c r="A32" s="530"/>
      <c r="B32" s="579"/>
      <c r="C32" s="580"/>
      <c r="D32" s="580"/>
      <c r="E32" s="579"/>
      <c r="F32" s="579"/>
      <c r="G32" s="579"/>
      <c r="H32" s="579"/>
      <c r="I32" s="586"/>
      <c r="J32" s="579"/>
      <c r="K32" s="581"/>
      <c r="L32" s="581"/>
      <c r="M32" s="558"/>
      <c r="N32" s="558"/>
      <c r="O32" s="558"/>
      <c r="P32" s="559"/>
      <c r="Q32" s="558"/>
      <c r="R32" s="559"/>
      <c r="S32" s="317"/>
      <c r="T32" s="317"/>
    </row>
    <row r="33" spans="1:20" s="574" customFormat="1" ht="27.75" customHeight="1" x14ac:dyDescent="0.3">
      <c r="A33" s="573"/>
      <c r="C33" s="575"/>
      <c r="D33" s="575" t="s">
        <v>232</v>
      </c>
      <c r="E33" s="575"/>
      <c r="F33" s="575"/>
      <c r="G33" s="575"/>
      <c r="H33" s="575"/>
      <c r="I33" s="575"/>
      <c r="J33" s="575"/>
      <c r="K33" s="576"/>
      <c r="L33" s="576"/>
      <c r="M33" s="577"/>
      <c r="N33" s="577"/>
      <c r="O33" s="577"/>
      <c r="P33" s="578"/>
      <c r="Q33" s="577"/>
      <c r="R33" s="578"/>
      <c r="S33" s="314"/>
      <c r="T33" s="314"/>
    </row>
    <row r="34" spans="1:20" s="515" customFormat="1" ht="27.75" customHeight="1" x14ac:dyDescent="0.3">
      <c r="A34" s="530">
        <v>19</v>
      </c>
      <c r="B34" s="579"/>
      <c r="C34" s="580"/>
      <c r="D34" s="580"/>
      <c r="E34" s="579" t="s">
        <v>233</v>
      </c>
      <c r="F34" s="579"/>
      <c r="G34" s="579"/>
      <c r="H34" s="579"/>
      <c r="I34" s="579"/>
      <c r="J34" s="579"/>
      <c r="K34" s="581"/>
      <c r="L34" s="581"/>
      <c r="M34" s="584">
        <v>13200000</v>
      </c>
      <c r="N34" s="584">
        <v>20131432.949999999</v>
      </c>
      <c r="O34" s="584">
        <v>26450597.670000002</v>
      </c>
      <c r="P34" s="583"/>
      <c r="Q34" s="584">
        <v>22978375.390000001</v>
      </c>
      <c r="R34" s="583"/>
      <c r="S34" s="315">
        <v>1.1414177742374767</v>
      </c>
      <c r="T34" s="315">
        <v>0.86872802182696385</v>
      </c>
    </row>
    <row r="35" spans="1:20" s="574" customFormat="1" ht="27.75" customHeight="1" thickBot="1" x14ac:dyDescent="0.35">
      <c r="A35" s="530">
        <v>20</v>
      </c>
      <c r="B35" s="588"/>
      <c r="C35" s="589"/>
      <c r="D35" s="590" t="s">
        <v>234</v>
      </c>
      <c r="E35" s="590"/>
      <c r="F35" s="590"/>
      <c r="G35" s="590"/>
      <c r="H35" s="590"/>
      <c r="I35" s="590"/>
      <c r="J35" s="590"/>
      <c r="K35" s="591"/>
      <c r="L35" s="591"/>
      <c r="M35" s="592">
        <v>13200000</v>
      </c>
      <c r="N35" s="592">
        <v>20131432.949999999</v>
      </c>
      <c r="O35" s="592">
        <v>26450597.670000002</v>
      </c>
      <c r="P35" s="593"/>
      <c r="Q35" s="592">
        <v>22978375.390000001</v>
      </c>
      <c r="R35" s="593"/>
      <c r="S35" s="316">
        <v>1.1414177742374767</v>
      </c>
      <c r="T35" s="316">
        <v>0.86872802182696385</v>
      </c>
    </row>
    <row r="36" spans="1:20" s="515" customFormat="1" ht="8.1" customHeight="1" thickTop="1" x14ac:dyDescent="0.25">
      <c r="A36" s="530"/>
      <c r="B36" s="579"/>
      <c r="C36" s="580"/>
      <c r="D36" s="580"/>
      <c r="E36" s="579"/>
      <c r="F36" s="579"/>
      <c r="G36" s="579"/>
      <c r="H36" s="579"/>
      <c r="I36" s="586"/>
      <c r="J36" s="579"/>
      <c r="K36" s="581"/>
      <c r="L36" s="581"/>
      <c r="M36" s="558"/>
      <c r="N36" s="558"/>
      <c r="O36" s="558"/>
      <c r="P36" s="559"/>
      <c r="Q36" s="558"/>
      <c r="R36" s="559"/>
      <c r="S36" s="317"/>
      <c r="T36" s="317"/>
    </row>
    <row r="37" spans="1:20" s="360" customFormat="1" ht="30" customHeight="1" thickBot="1" x14ac:dyDescent="0.4">
      <c r="A37" s="530">
        <v>21</v>
      </c>
      <c r="B37" s="355"/>
      <c r="C37" s="356"/>
      <c r="D37" s="356" t="s">
        <v>235</v>
      </c>
      <c r="E37" s="355" t="s">
        <v>236</v>
      </c>
      <c r="F37" s="355"/>
      <c r="G37" s="355"/>
      <c r="H37" s="355"/>
      <c r="I37" s="355"/>
      <c r="J37" s="355"/>
      <c r="K37" s="357"/>
      <c r="L37" s="357"/>
      <c r="M37" s="358">
        <v>852706246.92000008</v>
      </c>
      <c r="N37" s="358">
        <v>761724221.75</v>
      </c>
      <c r="O37" s="358">
        <v>687311342.52999997</v>
      </c>
      <c r="P37" s="359"/>
      <c r="Q37" s="358">
        <v>680455140.89999962</v>
      </c>
      <c r="R37" s="359"/>
      <c r="S37" s="318">
        <v>0.89330905000855665</v>
      </c>
      <c r="T37" s="318">
        <v>0.99002460572706019</v>
      </c>
    </row>
    <row r="38" spans="1:20" s="515" customFormat="1" ht="9.9499999999999993" customHeight="1" thickTop="1" x14ac:dyDescent="0.25">
      <c r="A38" s="530"/>
      <c r="B38" s="579"/>
      <c r="C38" s="580"/>
      <c r="D38" s="580"/>
      <c r="E38" s="579"/>
      <c r="F38" s="579"/>
      <c r="G38" s="579"/>
      <c r="H38" s="579"/>
      <c r="I38" s="586"/>
      <c r="J38" s="579"/>
      <c r="K38" s="581"/>
      <c r="L38" s="581"/>
      <c r="M38" s="594"/>
      <c r="N38" s="594"/>
      <c r="O38" s="558"/>
      <c r="P38" s="559"/>
      <c r="Q38" s="558"/>
      <c r="R38" s="559"/>
      <c r="S38" s="559"/>
      <c r="T38" s="559"/>
    </row>
    <row r="39" spans="1:20" s="515" customFormat="1" ht="18" customHeight="1" x14ac:dyDescent="0.3">
      <c r="A39" s="530"/>
      <c r="B39" s="595" t="s">
        <v>237</v>
      </c>
      <c r="C39" s="596" t="s">
        <v>238</v>
      </c>
      <c r="D39" s="580"/>
      <c r="E39" s="579"/>
      <c r="F39" s="579"/>
      <c r="G39" s="579"/>
      <c r="H39" s="579"/>
      <c r="I39" s="586"/>
      <c r="J39" s="579"/>
      <c r="K39" s="581"/>
      <c r="L39" s="581"/>
      <c r="M39" s="594"/>
      <c r="N39" s="594"/>
      <c r="O39" s="558"/>
      <c r="P39" s="559"/>
      <c r="Q39" s="558"/>
      <c r="R39" s="559"/>
      <c r="S39" s="559"/>
      <c r="T39" s="559"/>
    </row>
    <row r="40" spans="1:20" s="515" customFormat="1" ht="18" customHeight="1" x14ac:dyDescent="0.3">
      <c r="A40" s="530"/>
      <c r="B40" s="595" t="s">
        <v>239</v>
      </c>
      <c r="C40" s="596" t="s">
        <v>240</v>
      </c>
      <c r="D40" s="580"/>
      <c r="E40" s="579"/>
      <c r="F40" s="579"/>
      <c r="G40" s="579"/>
      <c r="H40" s="579"/>
      <c r="I40" s="586"/>
      <c r="J40" s="579"/>
      <c r="K40" s="581"/>
      <c r="L40" s="581"/>
      <c r="M40" s="594"/>
      <c r="N40" s="594"/>
      <c r="O40" s="558"/>
      <c r="P40" s="559"/>
      <c r="Q40" s="558"/>
      <c r="R40" s="559"/>
      <c r="S40" s="559"/>
      <c r="T40" s="559"/>
    </row>
    <row r="42" spans="1:20" s="12" customFormat="1" ht="26.25" customHeight="1" x14ac:dyDescent="0.25">
      <c r="A42" s="608" t="s">
        <v>431</v>
      </c>
      <c r="B42" s="651"/>
      <c r="C42" s="651"/>
      <c r="D42" s="651"/>
      <c r="E42" s="651"/>
      <c r="F42" s="651"/>
      <c r="G42" s="651"/>
      <c r="H42" s="651"/>
      <c r="I42" s="651"/>
      <c r="J42" s="652"/>
      <c r="K42" s="653"/>
      <c r="L42" s="652"/>
      <c r="M42" s="652"/>
      <c r="N42" s="654"/>
      <c r="O42" s="653"/>
      <c r="P42" s="654"/>
      <c r="Q42" s="651"/>
      <c r="R42" s="651"/>
      <c r="S42" s="651"/>
      <c r="T42" s="651"/>
    </row>
    <row r="43" spans="1:20" s="903" customFormat="1" ht="15" x14ac:dyDescent="0.2">
      <c r="A43" s="660" t="s">
        <v>446</v>
      </c>
      <c r="B43" s="901"/>
      <c r="C43" s="901"/>
      <c r="D43" s="901"/>
      <c r="E43" s="901"/>
      <c r="F43" s="901"/>
      <c r="G43" s="901"/>
      <c r="H43" s="901"/>
      <c r="I43" s="901"/>
      <c r="J43" s="902"/>
      <c r="K43" s="653"/>
      <c r="L43" s="902"/>
      <c r="M43" s="902"/>
      <c r="N43" s="654"/>
      <c r="O43" s="653"/>
      <c r="P43" s="654"/>
      <c r="Q43" s="901"/>
      <c r="R43" s="901"/>
      <c r="S43" s="901"/>
      <c r="T43" s="901"/>
    </row>
  </sheetData>
  <mergeCells count="2">
    <mergeCell ref="M7:O7"/>
    <mergeCell ref="S7:T7"/>
  </mergeCells>
  <conditionalFormatting sqref="N37:O37 Q37">
    <cfRule type="expression" dxfId="52" priority="1" stopIfTrue="1">
      <formula>OR(-3&gt;N37-#REF!,N37-#REF!&gt;3)</formula>
    </cfRule>
  </conditionalFormatting>
  <conditionalFormatting sqref="M37">
    <cfRule type="expression" dxfId="51" priority="2" stopIfTrue="1">
      <formula>OR(-2&gt;M37-#REF!,M37-#REF!&gt;2)</formula>
    </cfRule>
  </conditionalFormatting>
  <conditionalFormatting sqref="Q23">
    <cfRule type="expression" dxfId="50" priority="3">
      <formula>ABS((#REF!+#REF!)-Q23)&gt;1</formula>
    </cfRule>
  </conditionalFormatting>
  <conditionalFormatting sqref="M31:O31 Q31">
    <cfRule type="expression" dxfId="49" priority="4" stopIfTrue="1">
      <formula>OR(-1&gt;=(M31-#REF!)-#REF!,(M31-#REF!)-#REF!&gt;1)</formula>
    </cfRule>
  </conditionalFormatting>
  <conditionalFormatting sqref="M35:O35 Q35">
    <cfRule type="expression" dxfId="48" priority="5" stopIfTrue="1">
      <formula>OR(-1&gt;=(M35-#REF!)-#REF!,(M35-#REF!)-#REF!&gt;1)</formula>
    </cfRule>
  </conditionalFormatting>
  <conditionalFormatting sqref="M23:O23">
    <cfRule type="expression" dxfId="47" priority="6" stopIfTrue="1">
      <formula>OR(-3&gt;=(M23-M22)-#REF!,(M23-M22)-#REF!&gt;3)</formula>
    </cfRule>
  </conditionalFormatting>
  <printOptions horizontalCentered="1"/>
  <pageMargins left="0.25" right="0.25" top="0.75" bottom="0.75" header="0.3" footer="0.3"/>
  <pageSetup scale="49" orientation="landscape" r:id="rId1"/>
  <headerFooter differentFirst="1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122"/>
  <sheetViews>
    <sheetView showGridLines="0" zoomScale="65" zoomScaleNormal="65" zoomScaleSheetLayoutView="70" workbookViewId="0"/>
  </sheetViews>
  <sheetFormatPr defaultColWidth="9.140625" defaultRowHeight="27.75" customHeight="1" x14ac:dyDescent="0.25"/>
  <cols>
    <col min="1" max="1" width="5" style="305" customWidth="1"/>
    <col min="2" max="2" width="4.42578125" style="306" customWidth="1"/>
    <col min="3" max="3" width="4.42578125" style="307" customWidth="1"/>
    <col min="4" max="4" width="5.140625" style="307" customWidth="1" collapsed="1"/>
    <col min="5" max="6" width="5" style="306" customWidth="1"/>
    <col min="7" max="7" width="2.85546875" style="306" customWidth="1"/>
    <col min="8" max="8" width="2.5703125" style="306" customWidth="1"/>
    <col min="9" max="9" width="10.140625" style="308" customWidth="1"/>
    <col min="10" max="10" width="30" style="306" customWidth="1"/>
    <col min="11" max="11" width="27.5703125" style="305" customWidth="1"/>
    <col min="12" max="12" width="20.140625" style="309" customWidth="1"/>
    <col min="13" max="13" width="21.28515625" style="309" customWidth="1"/>
    <col min="14" max="14" width="20.140625" style="309" customWidth="1"/>
    <col min="15" max="15" width="1.85546875" style="310" customWidth="1"/>
    <col min="16" max="16" width="20.140625" style="309" customWidth="1"/>
    <col min="17" max="17" width="1.85546875" style="310" customWidth="1"/>
    <col min="18" max="19" width="20.140625" style="310" customWidth="1"/>
    <col min="20" max="16384" width="9.140625" style="306"/>
  </cols>
  <sheetData>
    <row r="1" spans="1:19" s="515" customFormat="1" ht="27.75" customHeight="1" thickBot="1" x14ac:dyDescent="0.3">
      <c r="A1" s="530"/>
      <c r="C1" s="560"/>
      <c r="D1" s="560"/>
      <c r="I1"/>
      <c r="K1" s="530"/>
      <c r="L1" s="558"/>
      <c r="M1" s="558"/>
      <c r="N1" s="558"/>
      <c r="O1" s="559"/>
      <c r="P1" s="558"/>
      <c r="Q1" s="559"/>
      <c r="R1" s="559"/>
      <c r="S1" s="559"/>
    </row>
    <row r="2" spans="1:19" s="515" customFormat="1" ht="25.5" customHeight="1" x14ac:dyDescent="0.3">
      <c r="A2" s="530"/>
      <c r="B2" s="531" t="s">
        <v>414</v>
      </c>
      <c r="C2" s="532"/>
      <c r="D2" s="533"/>
      <c r="E2" s="533"/>
      <c r="F2" s="533"/>
      <c r="G2" s="533"/>
      <c r="H2" s="534"/>
      <c r="I2" s="535"/>
      <c r="J2" s="534"/>
      <c r="K2" s="536"/>
      <c r="L2" s="537"/>
      <c r="M2" s="537" t="s">
        <v>209</v>
      </c>
      <c r="N2" s="538"/>
      <c r="O2" s="539"/>
      <c r="P2" s="540"/>
      <c r="Q2" s="539"/>
      <c r="R2" s="875"/>
      <c r="S2" s="542" t="s">
        <v>1</v>
      </c>
    </row>
    <row r="3" spans="1:19" s="515" customFormat="1" ht="17.25" customHeight="1" x14ac:dyDescent="0.25">
      <c r="A3" s="530"/>
      <c r="B3" s="543" t="s">
        <v>322</v>
      </c>
      <c r="C3" s="511"/>
      <c r="D3" s="544"/>
      <c r="E3" s="544"/>
      <c r="F3" s="544"/>
      <c r="G3" s="544"/>
      <c r="H3" s="544"/>
      <c r="I3" s="452"/>
      <c r="J3" s="544"/>
      <c r="K3" s="545"/>
      <c r="L3" s="546"/>
      <c r="M3" s="546" t="s">
        <v>444</v>
      </c>
      <c r="N3" s="397"/>
      <c r="O3" s="547"/>
      <c r="P3" s="401"/>
      <c r="Q3" s="547"/>
      <c r="R3" s="876"/>
      <c r="S3" s="549" t="s">
        <v>445</v>
      </c>
    </row>
    <row r="4" spans="1:19" s="515" customFormat="1" ht="16.5" customHeight="1" thickBot="1" x14ac:dyDescent="0.3">
      <c r="A4" s="530"/>
      <c r="B4" s="550" t="s">
        <v>211</v>
      </c>
      <c r="C4" s="551"/>
      <c r="D4" s="552"/>
      <c r="E4" s="552"/>
      <c r="F4" s="552"/>
      <c r="G4" s="552"/>
      <c r="H4" s="552"/>
      <c r="I4" s="552"/>
      <c r="J4" s="552"/>
      <c r="K4" s="553"/>
      <c r="L4" s="554"/>
      <c r="M4" s="554" t="s">
        <v>417</v>
      </c>
      <c r="N4" s="311"/>
      <c r="O4" s="553"/>
      <c r="P4" s="554"/>
      <c r="Q4" s="555"/>
      <c r="R4" s="555" t="s">
        <v>5</v>
      </c>
      <c r="S4" s="312">
        <v>0.99726027397260275</v>
      </c>
    </row>
    <row r="5" spans="1:19" s="515" customFormat="1" ht="8.1" customHeight="1" thickBot="1" x14ac:dyDescent="0.3">
      <c r="A5" s="530"/>
      <c r="B5" s="367"/>
      <c r="C5" s="556"/>
      <c r="D5" s="556"/>
      <c r="E5" s="367"/>
      <c r="F5" s="367"/>
      <c r="G5" s="367"/>
      <c r="H5" s="367"/>
      <c r="I5" s="367"/>
      <c r="J5" s="367"/>
      <c r="K5" s="557"/>
      <c r="L5" s="558"/>
      <c r="M5" s="558"/>
      <c r="N5" s="558"/>
      <c r="O5" s="559"/>
      <c r="P5" s="558"/>
      <c r="Q5" s="559"/>
      <c r="R5" s="559"/>
      <c r="S5" s="559"/>
    </row>
    <row r="6" spans="1:19" s="515" customFormat="1" ht="17.25" customHeight="1" thickBot="1" x14ac:dyDescent="0.3">
      <c r="A6" s="530"/>
      <c r="C6" s="560"/>
      <c r="D6" s="560"/>
      <c r="H6" s="514"/>
      <c r="I6"/>
      <c r="J6" s="516"/>
      <c r="K6" s="561"/>
      <c r="L6" s="644" t="s">
        <v>6</v>
      </c>
      <c r="M6" s="644" t="s">
        <v>7</v>
      </c>
      <c r="N6" s="644" t="s">
        <v>48</v>
      </c>
      <c r="O6" s="645"/>
      <c r="P6" s="644" t="s">
        <v>143</v>
      </c>
      <c r="Q6" s="645"/>
      <c r="R6" s="646" t="s">
        <v>9</v>
      </c>
      <c r="S6" s="646" t="s">
        <v>63</v>
      </c>
    </row>
    <row r="7" spans="1:19" s="515" customFormat="1" ht="17.25" customHeight="1" thickBot="1" x14ac:dyDescent="0.3">
      <c r="A7" s="530"/>
      <c r="C7" s="560"/>
      <c r="D7" s="560"/>
      <c r="H7" s="514"/>
      <c r="I7"/>
      <c r="J7" s="516"/>
      <c r="K7" s="513"/>
      <c r="L7" s="952" t="s">
        <v>396</v>
      </c>
      <c r="M7" s="953"/>
      <c r="N7" s="954"/>
      <c r="O7" s="645"/>
      <c r="P7" s="910" t="s">
        <v>396</v>
      </c>
      <c r="Q7" s="645"/>
      <c r="R7" s="950" t="s">
        <v>396</v>
      </c>
      <c r="S7" s="951"/>
    </row>
    <row r="8" spans="1:19" s="515" customFormat="1" ht="75" customHeight="1" thickBot="1" x14ac:dyDescent="0.3">
      <c r="A8" s="530"/>
      <c r="C8" s="560"/>
      <c r="D8" s="560"/>
      <c r="H8" s="514"/>
      <c r="I8"/>
      <c r="J8" s="565"/>
      <c r="K8" s="566"/>
      <c r="L8" s="647" t="s">
        <v>12</v>
      </c>
      <c r="M8" s="647" t="s">
        <v>212</v>
      </c>
      <c r="N8" s="647" t="s">
        <v>420</v>
      </c>
      <c r="O8" s="648"/>
      <c r="P8" s="649" t="s">
        <v>14</v>
      </c>
      <c r="Q8" s="648"/>
      <c r="R8" s="650" t="s">
        <v>213</v>
      </c>
      <c r="S8" s="650" t="s">
        <v>214</v>
      </c>
    </row>
    <row r="9" spans="1:19" s="515" customFormat="1" ht="8.1" customHeight="1" x14ac:dyDescent="0.3">
      <c r="A9" s="530"/>
      <c r="C9" s="560"/>
      <c r="D9" s="560"/>
      <c r="I9" s="507"/>
      <c r="K9" s="530"/>
      <c r="L9" s="571"/>
      <c r="M9" s="571"/>
      <c r="N9" s="571"/>
      <c r="O9" s="572"/>
      <c r="P9" s="571"/>
      <c r="Q9" s="572"/>
      <c r="R9" s="572"/>
      <c r="S9" s="572"/>
    </row>
    <row r="10" spans="1:19" s="574" customFormat="1" ht="27.75" customHeight="1" x14ac:dyDescent="0.3">
      <c r="A10" s="573"/>
      <c r="C10" s="575"/>
      <c r="D10" s="575" t="s">
        <v>215</v>
      </c>
      <c r="E10" s="575"/>
      <c r="F10" s="575"/>
      <c r="G10" s="575"/>
      <c r="H10" s="575"/>
      <c r="I10" s="575"/>
      <c r="J10" s="575"/>
      <c r="K10" s="576"/>
      <c r="L10" s="577"/>
      <c r="M10" s="577"/>
      <c r="N10" s="577"/>
      <c r="O10" s="578"/>
      <c r="P10" s="577"/>
      <c r="Q10" s="578"/>
      <c r="R10" s="313"/>
      <c r="S10" s="314"/>
    </row>
    <row r="11" spans="1:19" s="515" customFormat="1" ht="27.75" customHeight="1" x14ac:dyDescent="0.3">
      <c r="A11" s="530"/>
      <c r="B11" s="579"/>
      <c r="C11" s="580"/>
      <c r="D11" s="580"/>
      <c r="E11" s="579"/>
      <c r="F11" s="877" t="s">
        <v>216</v>
      </c>
      <c r="G11" s="579"/>
      <c r="H11" s="579"/>
      <c r="I11" s="579"/>
      <c r="J11" s="579"/>
      <c r="K11" s="581"/>
      <c r="L11" s="584"/>
      <c r="M11" s="584"/>
      <c r="N11" s="584"/>
      <c r="O11" s="583"/>
      <c r="P11" s="584"/>
      <c r="Q11" s="583"/>
      <c r="R11" s="315"/>
      <c r="S11" s="315"/>
    </row>
    <row r="12" spans="1:19" s="881" customFormat="1" ht="27.75" customHeight="1" x14ac:dyDescent="0.3">
      <c r="A12" s="878">
        <v>1</v>
      </c>
      <c r="B12" s="579"/>
      <c r="C12" s="580"/>
      <c r="D12" s="580"/>
      <c r="E12" s="587" t="s">
        <v>323</v>
      </c>
      <c r="F12" s="587"/>
      <c r="G12" s="579" t="s">
        <v>323</v>
      </c>
      <c r="H12" s="579"/>
      <c r="I12" s="579"/>
      <c r="J12" s="579"/>
      <c r="K12" s="581"/>
      <c r="L12" s="879">
        <v>25584929.260000002</v>
      </c>
      <c r="M12" s="879">
        <v>0</v>
      </c>
      <c r="N12" s="879">
        <v>0</v>
      </c>
      <c r="O12" s="880"/>
      <c r="P12" s="879">
        <v>0</v>
      </c>
      <c r="Q12" s="880"/>
      <c r="R12" s="349">
        <v>0</v>
      </c>
      <c r="S12" s="349">
        <v>0</v>
      </c>
    </row>
    <row r="13" spans="1:19" s="881" customFormat="1" ht="27.75" customHeight="1" x14ac:dyDescent="0.3">
      <c r="A13" s="878">
        <f>+A12+1</f>
        <v>2</v>
      </c>
      <c r="B13" s="579"/>
      <c r="C13" s="580"/>
      <c r="D13" s="580"/>
      <c r="E13" s="587" t="s">
        <v>418</v>
      </c>
      <c r="F13" s="587"/>
      <c r="G13" s="579" t="s">
        <v>418</v>
      </c>
      <c r="H13" s="579"/>
      <c r="I13" s="579"/>
      <c r="J13" s="579"/>
      <c r="K13" s="581"/>
      <c r="L13" s="879">
        <v>0</v>
      </c>
      <c r="M13" s="879">
        <v>0</v>
      </c>
      <c r="N13" s="879">
        <v>7053.02</v>
      </c>
      <c r="O13" s="880"/>
      <c r="P13" s="879">
        <v>468859.98</v>
      </c>
      <c r="Q13" s="880"/>
      <c r="R13" s="349">
        <v>0</v>
      </c>
      <c r="S13" s="349">
        <v>66.47648525028994</v>
      </c>
    </row>
    <row r="14" spans="1:19" s="881" customFormat="1" ht="27.75" customHeight="1" x14ac:dyDescent="0.3">
      <c r="A14" s="878">
        <f t="shared" ref="A14:A18" si="0">+A13+1</f>
        <v>3</v>
      </c>
      <c r="B14" s="579"/>
      <c r="C14" s="580"/>
      <c r="D14" s="580"/>
      <c r="E14" s="587" t="s">
        <v>394</v>
      </c>
      <c r="F14" s="587"/>
      <c r="G14" s="579" t="s">
        <v>394</v>
      </c>
      <c r="H14" s="579"/>
      <c r="I14" s="579"/>
      <c r="J14" s="579"/>
      <c r="K14" s="581"/>
      <c r="L14" s="879">
        <v>0</v>
      </c>
      <c r="M14" s="879">
        <v>78697.47</v>
      </c>
      <c r="N14" s="879">
        <v>82178.320000000007</v>
      </c>
      <c r="O14" s="880"/>
      <c r="P14" s="879">
        <v>202364.77000000002</v>
      </c>
      <c r="Q14" s="880"/>
      <c r="R14" s="349">
        <v>2.5714266290898555</v>
      </c>
      <c r="S14" s="349">
        <v>2.4625079948093367</v>
      </c>
    </row>
    <row r="15" spans="1:19" s="881" customFormat="1" ht="27.75" customHeight="1" x14ac:dyDescent="0.3">
      <c r="A15" s="878">
        <f t="shared" si="0"/>
        <v>4</v>
      </c>
      <c r="B15" s="579"/>
      <c r="C15" s="580"/>
      <c r="D15" s="580"/>
      <c r="E15" s="587" t="s">
        <v>324</v>
      </c>
      <c r="F15" s="587"/>
      <c r="G15" s="579" t="s">
        <v>324</v>
      </c>
      <c r="H15" s="579"/>
      <c r="I15" s="579"/>
      <c r="J15" s="579"/>
      <c r="K15" s="581"/>
      <c r="L15" s="879">
        <v>0</v>
      </c>
      <c r="M15" s="879">
        <v>41991.18</v>
      </c>
      <c r="N15" s="879">
        <v>44074.590000000004</v>
      </c>
      <c r="O15" s="880"/>
      <c r="P15" s="879">
        <v>-150410.37</v>
      </c>
      <c r="Q15" s="880"/>
      <c r="R15" s="349">
        <v>-3.5819514955283465</v>
      </c>
      <c r="S15" s="349">
        <v>-3.4126323126318359</v>
      </c>
    </row>
    <row r="16" spans="1:19" s="881" customFormat="1" ht="27.75" customHeight="1" x14ac:dyDescent="0.3">
      <c r="A16" s="878">
        <f t="shared" si="0"/>
        <v>5</v>
      </c>
      <c r="B16" s="579"/>
      <c r="C16" s="580"/>
      <c r="D16" s="580"/>
      <c r="E16" s="587" t="s">
        <v>325</v>
      </c>
      <c r="F16" s="587"/>
      <c r="G16" s="579" t="s">
        <v>325</v>
      </c>
      <c r="H16" s="579"/>
      <c r="I16" s="579"/>
      <c r="J16" s="579"/>
      <c r="K16" s="581"/>
      <c r="L16" s="879">
        <v>-643140.96</v>
      </c>
      <c r="M16" s="879">
        <v>1364425.37</v>
      </c>
      <c r="N16" s="879">
        <v>1416204.01</v>
      </c>
      <c r="O16" s="880"/>
      <c r="P16" s="879">
        <v>1429941.99</v>
      </c>
      <c r="Q16" s="880"/>
      <c r="R16" s="349">
        <v>1.0480177380460169</v>
      </c>
      <c r="S16" s="349">
        <v>1.0097005656692075</v>
      </c>
    </row>
    <row r="17" spans="1:19" s="881" customFormat="1" ht="27.75" customHeight="1" x14ac:dyDescent="0.3">
      <c r="A17" s="878">
        <f t="shared" si="0"/>
        <v>6</v>
      </c>
      <c r="B17" s="579"/>
      <c r="C17" s="580"/>
      <c r="D17" s="580"/>
      <c r="E17" s="587" t="s">
        <v>415</v>
      </c>
      <c r="F17" s="587"/>
      <c r="G17" s="579" t="s">
        <v>415</v>
      </c>
      <c r="H17" s="579"/>
      <c r="I17" s="579"/>
      <c r="J17" s="579"/>
      <c r="K17" s="581"/>
      <c r="L17" s="879">
        <v>-232517.03</v>
      </c>
      <c r="M17" s="879">
        <v>1080250.32</v>
      </c>
      <c r="N17" s="879">
        <v>1487726.32</v>
      </c>
      <c r="O17" s="880"/>
      <c r="P17" s="879">
        <v>1624230.73</v>
      </c>
      <c r="Q17" s="880"/>
      <c r="R17" s="349">
        <v>1.5035688487460943</v>
      </c>
      <c r="S17" s="349">
        <v>1.0917537104539496</v>
      </c>
    </row>
    <row r="18" spans="1:19" s="887" customFormat="1" ht="27.75" customHeight="1" x14ac:dyDescent="0.3">
      <c r="A18" s="878">
        <f t="shared" si="0"/>
        <v>7</v>
      </c>
      <c r="B18" s="588"/>
      <c r="C18" s="882"/>
      <c r="D18" s="882"/>
      <c r="E18" s="883" t="s">
        <v>216</v>
      </c>
      <c r="F18" s="884" t="s">
        <v>326</v>
      </c>
      <c r="G18" s="884"/>
      <c r="H18" s="884"/>
      <c r="I18" s="884"/>
      <c r="J18" s="884"/>
      <c r="K18" s="885"/>
      <c r="L18" s="886">
        <v>24709271.27</v>
      </c>
      <c r="M18" s="886">
        <v>2565364.34</v>
      </c>
      <c r="N18" s="886">
        <v>3037236.26</v>
      </c>
      <c r="O18" s="583"/>
      <c r="P18" s="886">
        <v>3574987.1</v>
      </c>
      <c r="Q18" s="583"/>
      <c r="R18" s="350">
        <v>1.3935592088256752</v>
      </c>
      <c r="S18" s="350">
        <v>1.177052686708014</v>
      </c>
    </row>
    <row r="19" spans="1:19" s="515" customFormat="1" ht="11.25" customHeight="1" x14ac:dyDescent="0.3">
      <c r="A19" s="878"/>
      <c r="B19" s="579"/>
      <c r="C19" s="580"/>
      <c r="D19" s="580"/>
      <c r="E19" s="579"/>
      <c r="F19" s="579"/>
      <c r="G19" s="579"/>
      <c r="H19" s="579"/>
      <c r="I19" s="579"/>
      <c r="J19" s="579"/>
      <c r="K19" s="581"/>
      <c r="L19" s="584"/>
      <c r="M19" s="584"/>
      <c r="N19" s="584"/>
      <c r="O19" s="583"/>
      <c r="P19" s="584"/>
      <c r="Q19" s="583"/>
      <c r="R19" s="315"/>
      <c r="S19" s="315"/>
    </row>
    <row r="20" spans="1:19" s="515" customFormat="1" ht="27.75" customHeight="1" x14ac:dyDescent="0.3">
      <c r="A20" s="878"/>
      <c r="B20" s="579"/>
      <c r="C20" s="580"/>
      <c r="D20" s="580"/>
      <c r="E20" s="579"/>
      <c r="F20" s="877" t="s">
        <v>217</v>
      </c>
      <c r="G20" s="579"/>
      <c r="H20" s="579"/>
      <c r="I20" s="579"/>
      <c r="J20" s="579"/>
      <c r="K20" s="581"/>
      <c r="L20" s="584"/>
      <c r="M20" s="584"/>
      <c r="N20" s="584"/>
      <c r="O20" s="583"/>
      <c r="P20" s="584"/>
      <c r="Q20" s="583"/>
      <c r="R20" s="315"/>
      <c r="S20" s="315"/>
    </row>
    <row r="21" spans="1:19" s="881" customFormat="1" ht="27.75" customHeight="1" x14ac:dyDescent="0.3">
      <c r="A21" s="878">
        <f>+A18+1</f>
        <v>8</v>
      </c>
      <c r="B21" s="579"/>
      <c r="C21" s="580"/>
      <c r="D21" s="580"/>
      <c r="E21" s="587" t="s">
        <v>327</v>
      </c>
      <c r="F21" s="587"/>
      <c r="G21" s="579" t="s">
        <v>327</v>
      </c>
      <c r="H21" s="579"/>
      <c r="I21" s="579"/>
      <c r="J21" s="579"/>
      <c r="K21" s="581"/>
      <c r="L21" s="879">
        <v>11200619.73</v>
      </c>
      <c r="M21" s="879">
        <v>594345.51</v>
      </c>
      <c r="N21" s="879">
        <v>301434.57</v>
      </c>
      <c r="O21" s="880"/>
      <c r="P21" s="879">
        <v>656418.64</v>
      </c>
      <c r="Q21" s="880"/>
      <c r="R21" s="349">
        <v>1.1044394698968956</v>
      </c>
      <c r="S21" s="349">
        <v>2.1776488343722487</v>
      </c>
    </row>
    <row r="22" spans="1:19" s="881" customFormat="1" ht="27.75" customHeight="1" x14ac:dyDescent="0.3">
      <c r="A22" s="878">
        <f>+A21+1</f>
        <v>9</v>
      </c>
      <c r="B22" s="579"/>
      <c r="C22" s="580"/>
      <c r="D22" s="580"/>
      <c r="E22" s="587" t="s">
        <v>328</v>
      </c>
      <c r="F22" s="587"/>
      <c r="G22" s="579" t="s">
        <v>328</v>
      </c>
      <c r="H22" s="579"/>
      <c r="I22" s="579"/>
      <c r="J22" s="579"/>
      <c r="K22" s="581"/>
      <c r="L22" s="879">
        <v>-364650.95</v>
      </c>
      <c r="M22" s="879">
        <v>5273015</v>
      </c>
      <c r="N22" s="879">
        <v>2266119.54</v>
      </c>
      <c r="O22" s="880"/>
      <c r="P22" s="879">
        <v>1143746.01</v>
      </c>
      <c r="Q22" s="880"/>
      <c r="R22" s="349">
        <v>0.21690551041481962</v>
      </c>
      <c r="S22" s="349">
        <v>0.50471565590930834</v>
      </c>
    </row>
    <row r="23" spans="1:19" s="881" customFormat="1" ht="27.75" customHeight="1" x14ac:dyDescent="0.3">
      <c r="A23" s="878">
        <f t="shared" ref="A23:A44" si="1">+A22+1</f>
        <v>10</v>
      </c>
      <c r="B23" s="579"/>
      <c r="C23" s="580"/>
      <c r="D23" s="580"/>
      <c r="E23" s="587" t="s">
        <v>329</v>
      </c>
      <c r="F23" s="587"/>
      <c r="G23" s="579" t="s">
        <v>329</v>
      </c>
      <c r="H23" s="579"/>
      <c r="I23" s="579"/>
      <c r="J23" s="579"/>
      <c r="K23" s="581"/>
      <c r="L23" s="879">
        <v>3472908.26</v>
      </c>
      <c r="M23" s="879">
        <v>13462738.01</v>
      </c>
      <c r="N23" s="879">
        <v>12450181.51</v>
      </c>
      <c r="O23" s="880"/>
      <c r="P23" s="879">
        <v>11664527.640000001</v>
      </c>
      <c r="Q23" s="880"/>
      <c r="R23" s="349">
        <v>0.86643056050973399</v>
      </c>
      <c r="S23" s="349">
        <v>0.93689619148371761</v>
      </c>
    </row>
    <row r="24" spans="1:19" s="881" customFormat="1" ht="27.75" customHeight="1" x14ac:dyDescent="0.3">
      <c r="A24" s="878">
        <f t="shared" si="1"/>
        <v>11</v>
      </c>
      <c r="B24" s="579"/>
      <c r="C24" s="580"/>
      <c r="D24" s="580"/>
      <c r="E24" s="587" t="s">
        <v>330</v>
      </c>
      <c r="F24" s="587"/>
      <c r="G24" s="579" t="s">
        <v>330</v>
      </c>
      <c r="H24" s="579"/>
      <c r="I24" s="579"/>
      <c r="J24" s="579"/>
      <c r="K24" s="581"/>
      <c r="L24" s="879">
        <v>2203511.73</v>
      </c>
      <c r="M24" s="879">
        <v>6338648.7400000002</v>
      </c>
      <c r="N24" s="879">
        <v>5050478.01</v>
      </c>
      <c r="O24" s="880"/>
      <c r="P24" s="879">
        <v>2953071.6500000004</v>
      </c>
      <c r="Q24" s="880"/>
      <c r="R24" s="349">
        <v>0.46588346682860993</v>
      </c>
      <c r="S24" s="349">
        <v>0.58471131725608694</v>
      </c>
    </row>
    <row r="25" spans="1:19" s="881" customFormat="1" ht="27.75" customHeight="1" x14ac:dyDescent="0.3">
      <c r="A25" s="878">
        <f t="shared" si="1"/>
        <v>12</v>
      </c>
      <c r="B25" s="579"/>
      <c r="C25" s="580"/>
      <c r="D25" s="580"/>
      <c r="E25" s="587" t="s">
        <v>331</v>
      </c>
      <c r="F25" s="587"/>
      <c r="G25" s="579" t="s">
        <v>331</v>
      </c>
      <c r="H25" s="579"/>
      <c r="I25" s="579"/>
      <c r="J25" s="579"/>
      <c r="K25" s="581"/>
      <c r="L25" s="879">
        <v>1770287.3599999999</v>
      </c>
      <c r="M25" s="879">
        <v>3369163.93</v>
      </c>
      <c r="N25" s="879">
        <v>3809237.15</v>
      </c>
      <c r="O25" s="880"/>
      <c r="P25" s="879">
        <v>1087907.81</v>
      </c>
      <c r="Q25" s="880"/>
      <c r="R25" s="349">
        <v>0.32290141786006832</v>
      </c>
      <c r="S25" s="349">
        <v>0.28559729078563673</v>
      </c>
    </row>
    <row r="26" spans="1:19" s="881" customFormat="1" ht="27.75" customHeight="1" x14ac:dyDescent="0.3">
      <c r="A26" s="878">
        <f t="shared" si="1"/>
        <v>13</v>
      </c>
      <c r="B26" s="579"/>
      <c r="C26" s="580"/>
      <c r="D26" s="580"/>
      <c r="E26" s="587" t="s">
        <v>332</v>
      </c>
      <c r="F26" s="587"/>
      <c r="G26" s="579" t="s">
        <v>332</v>
      </c>
      <c r="H26" s="579"/>
      <c r="I26" s="579"/>
      <c r="J26" s="579"/>
      <c r="K26" s="581"/>
      <c r="L26" s="879">
        <v>-344517.96</v>
      </c>
      <c r="M26" s="879">
        <v>-350886.96</v>
      </c>
      <c r="N26" s="879">
        <v>68549</v>
      </c>
      <c r="O26" s="880"/>
      <c r="P26" s="879">
        <v>113307.66999999998</v>
      </c>
      <c r="Q26" s="880"/>
      <c r="R26" s="349">
        <v>-0.32291787075814948</v>
      </c>
      <c r="S26" s="349">
        <v>1.6529441713227033</v>
      </c>
    </row>
    <row r="27" spans="1:19" s="881" customFormat="1" ht="27.75" customHeight="1" x14ac:dyDescent="0.3">
      <c r="A27" s="878">
        <f t="shared" si="1"/>
        <v>14</v>
      </c>
      <c r="B27" s="579"/>
      <c r="C27" s="580"/>
      <c r="D27" s="580"/>
      <c r="E27" s="587" t="s">
        <v>333</v>
      </c>
      <c r="F27" s="587"/>
      <c r="G27" s="579" t="s">
        <v>333</v>
      </c>
      <c r="H27" s="579"/>
      <c r="I27" s="579"/>
      <c r="J27" s="579"/>
      <c r="K27" s="581"/>
      <c r="L27" s="879">
        <v>-322102.68</v>
      </c>
      <c r="M27" s="879">
        <v>-335529</v>
      </c>
      <c r="N27" s="879">
        <v>911.97</v>
      </c>
      <c r="O27" s="880"/>
      <c r="P27" s="879">
        <v>1231.17</v>
      </c>
      <c r="Q27" s="880"/>
      <c r="R27" s="349">
        <v>-3.6693400570442496E-3</v>
      </c>
      <c r="S27" s="349">
        <v>1.3500115135366295</v>
      </c>
    </row>
    <row r="28" spans="1:19" s="881" customFormat="1" ht="27.75" customHeight="1" x14ac:dyDescent="0.3">
      <c r="A28" s="878">
        <f t="shared" si="1"/>
        <v>15</v>
      </c>
      <c r="B28" s="579"/>
      <c r="C28" s="580"/>
      <c r="D28" s="580"/>
      <c r="E28" s="587" t="s">
        <v>334</v>
      </c>
      <c r="F28" s="587"/>
      <c r="G28" s="579" t="s">
        <v>334</v>
      </c>
      <c r="H28" s="579"/>
      <c r="I28" s="579"/>
      <c r="J28" s="579"/>
      <c r="K28" s="581"/>
      <c r="L28" s="879">
        <v>4688664.25</v>
      </c>
      <c r="M28" s="879">
        <v>382513.85000000003</v>
      </c>
      <c r="N28" s="879">
        <v>437170.67</v>
      </c>
      <c r="O28" s="880"/>
      <c r="P28" s="879">
        <v>532582.69999999995</v>
      </c>
      <c r="Q28" s="880"/>
      <c r="R28" s="349">
        <v>1.3923226570750311</v>
      </c>
      <c r="S28" s="349">
        <v>1.2182489278157658</v>
      </c>
    </row>
    <row r="29" spans="1:19" s="881" customFormat="1" ht="27.75" customHeight="1" x14ac:dyDescent="0.3">
      <c r="A29" s="878">
        <f t="shared" si="1"/>
        <v>16</v>
      </c>
      <c r="B29" s="579"/>
      <c r="C29" s="580"/>
      <c r="D29" s="580"/>
      <c r="E29" s="587" t="s">
        <v>335</v>
      </c>
      <c r="F29" s="587"/>
      <c r="G29" s="579" t="s">
        <v>335</v>
      </c>
      <c r="H29" s="579"/>
      <c r="I29" s="579"/>
      <c r="J29" s="579"/>
      <c r="K29" s="581"/>
      <c r="L29" s="879">
        <v>2408562.4900000002</v>
      </c>
      <c r="M29" s="879">
        <v>4637407.67</v>
      </c>
      <c r="N29" s="879">
        <v>1873903.6400000001</v>
      </c>
      <c r="O29" s="880"/>
      <c r="P29" s="879">
        <v>527048.75</v>
      </c>
      <c r="Q29" s="880"/>
      <c r="R29" s="349">
        <v>0.11365158888435616</v>
      </c>
      <c r="S29" s="349">
        <v>0.28125712483273685</v>
      </c>
    </row>
    <row r="30" spans="1:19" s="881" customFormat="1" ht="27.75" customHeight="1" x14ac:dyDescent="0.3">
      <c r="A30" s="878">
        <f t="shared" si="1"/>
        <v>17</v>
      </c>
      <c r="B30" s="579"/>
      <c r="C30" s="580"/>
      <c r="D30" s="580"/>
      <c r="E30" s="587" t="s">
        <v>336</v>
      </c>
      <c r="F30" s="587"/>
      <c r="G30" s="579" t="s">
        <v>336</v>
      </c>
      <c r="H30" s="579"/>
      <c r="I30" s="579"/>
      <c r="J30" s="579"/>
      <c r="K30" s="581"/>
      <c r="L30" s="879">
        <v>81162.600000000006</v>
      </c>
      <c r="M30" s="879">
        <v>2852912.05</v>
      </c>
      <c r="N30" s="879">
        <v>2285500.52</v>
      </c>
      <c r="O30" s="880"/>
      <c r="P30" s="879">
        <v>2009931.48</v>
      </c>
      <c r="Q30" s="880"/>
      <c r="R30" s="349">
        <v>0.7045192577878453</v>
      </c>
      <c r="S30" s="349">
        <v>0.87942726873674038</v>
      </c>
    </row>
    <row r="31" spans="1:19" s="881" customFormat="1" ht="27.75" customHeight="1" x14ac:dyDescent="0.3">
      <c r="A31" s="878">
        <f t="shared" si="1"/>
        <v>18</v>
      </c>
      <c r="B31" s="579"/>
      <c r="C31" s="580"/>
      <c r="D31" s="580"/>
      <c r="E31" s="587" t="s">
        <v>337</v>
      </c>
      <c r="F31" s="587"/>
      <c r="G31" s="579" t="s">
        <v>337</v>
      </c>
      <c r="H31" s="579"/>
      <c r="I31" s="579"/>
      <c r="J31" s="579"/>
      <c r="K31" s="581"/>
      <c r="L31" s="879">
        <v>3795175.96</v>
      </c>
      <c r="M31" s="879">
        <v>-198327.96</v>
      </c>
      <c r="N31" s="879">
        <v>21308.98</v>
      </c>
      <c r="O31" s="880"/>
      <c r="P31" s="879">
        <v>-7720.6600000000035</v>
      </c>
      <c r="Q31" s="880"/>
      <c r="R31" s="349">
        <v>3.8928752153755845E-2</v>
      </c>
      <c r="S31" s="349">
        <v>-0.36231954790890991</v>
      </c>
    </row>
    <row r="32" spans="1:19" s="881" customFormat="1" ht="27.75" customHeight="1" x14ac:dyDescent="0.3">
      <c r="A32" s="878">
        <f t="shared" si="1"/>
        <v>19</v>
      </c>
      <c r="B32" s="579"/>
      <c r="C32" s="580"/>
      <c r="D32" s="580"/>
      <c r="E32" s="587" t="s">
        <v>338</v>
      </c>
      <c r="F32" s="587"/>
      <c r="G32" s="579" t="s">
        <v>338</v>
      </c>
      <c r="H32" s="579"/>
      <c r="I32" s="579"/>
      <c r="J32" s="579"/>
      <c r="K32" s="581"/>
      <c r="L32" s="879">
        <v>0</v>
      </c>
      <c r="M32" s="879">
        <v>-348741</v>
      </c>
      <c r="N32" s="879">
        <v>19058.03</v>
      </c>
      <c r="O32" s="880"/>
      <c r="P32" s="879">
        <v>98168.12000000001</v>
      </c>
      <c r="Q32" s="880"/>
      <c r="R32" s="349">
        <v>-0.28149291307876051</v>
      </c>
      <c r="S32" s="349">
        <v>5.1510108862248627</v>
      </c>
    </row>
    <row r="33" spans="1:19" s="881" customFormat="1" ht="27.75" customHeight="1" x14ac:dyDescent="0.3">
      <c r="A33" s="878">
        <f t="shared" si="1"/>
        <v>20</v>
      </c>
      <c r="B33" s="579"/>
      <c r="C33" s="580"/>
      <c r="D33" s="580"/>
      <c r="E33" s="587" t="s">
        <v>339</v>
      </c>
      <c r="F33" s="587"/>
      <c r="G33" s="579" t="s">
        <v>339</v>
      </c>
      <c r="H33" s="579"/>
      <c r="I33" s="579"/>
      <c r="J33" s="579"/>
      <c r="K33" s="581"/>
      <c r="L33" s="879">
        <v>0</v>
      </c>
      <c r="M33" s="879">
        <v>285412.17</v>
      </c>
      <c r="N33" s="879">
        <v>302237.38</v>
      </c>
      <c r="O33" s="880"/>
      <c r="P33" s="879">
        <v>268908.23</v>
      </c>
      <c r="Q33" s="880"/>
      <c r="R33" s="349">
        <v>0.94217506562526743</v>
      </c>
      <c r="S33" s="349">
        <v>0.88972525502967226</v>
      </c>
    </row>
    <row r="34" spans="1:19" s="881" customFormat="1" ht="27.75" customHeight="1" x14ac:dyDescent="0.3">
      <c r="A34" s="878">
        <f t="shared" si="1"/>
        <v>21</v>
      </c>
      <c r="B34" s="579"/>
      <c r="C34" s="580"/>
      <c r="D34" s="580"/>
      <c r="E34" s="587" t="s">
        <v>340</v>
      </c>
      <c r="F34" s="587"/>
      <c r="G34" s="579" t="s">
        <v>340</v>
      </c>
      <c r="H34" s="579"/>
      <c r="I34" s="579"/>
      <c r="J34" s="579"/>
      <c r="K34" s="581"/>
      <c r="L34" s="879">
        <v>3138844.6</v>
      </c>
      <c r="M34" s="879">
        <v>342216.86</v>
      </c>
      <c r="N34" s="879">
        <v>251599.76</v>
      </c>
      <c r="O34" s="880"/>
      <c r="P34" s="879">
        <v>185313.81</v>
      </c>
      <c r="Q34" s="880"/>
      <c r="R34" s="349">
        <v>0.5415098776839925</v>
      </c>
      <c r="S34" s="349">
        <v>0.73654207778258607</v>
      </c>
    </row>
    <row r="35" spans="1:19" s="881" customFormat="1" ht="27.75" customHeight="1" x14ac:dyDescent="0.3">
      <c r="A35" s="878">
        <f t="shared" si="1"/>
        <v>22</v>
      </c>
      <c r="B35" s="579"/>
      <c r="C35" s="580"/>
      <c r="D35" s="580"/>
      <c r="E35" s="587" t="s">
        <v>341</v>
      </c>
      <c r="F35" s="587"/>
      <c r="G35" s="579" t="s">
        <v>341</v>
      </c>
      <c r="H35" s="579"/>
      <c r="I35" s="579"/>
      <c r="J35" s="579"/>
      <c r="K35" s="581"/>
      <c r="L35" s="879">
        <v>118793.60000000001</v>
      </c>
      <c r="M35" s="879">
        <v>4312440.72</v>
      </c>
      <c r="N35" s="879">
        <v>1504640.9100000001</v>
      </c>
      <c r="O35" s="880"/>
      <c r="P35" s="879">
        <v>653322.04</v>
      </c>
      <c r="Q35" s="880"/>
      <c r="R35" s="349">
        <v>0.15149704828870089</v>
      </c>
      <c r="S35" s="349">
        <v>0.43420462361348394</v>
      </c>
    </row>
    <row r="36" spans="1:19" s="881" customFormat="1" ht="27.75" customHeight="1" x14ac:dyDescent="0.3">
      <c r="A36" s="878">
        <f t="shared" si="1"/>
        <v>23</v>
      </c>
      <c r="B36" s="579"/>
      <c r="C36" s="580"/>
      <c r="D36" s="580"/>
      <c r="E36" s="587" t="s">
        <v>342</v>
      </c>
      <c r="F36" s="587"/>
      <c r="G36" s="579" t="s">
        <v>342</v>
      </c>
      <c r="H36" s="579"/>
      <c r="I36" s="579"/>
      <c r="J36" s="579"/>
      <c r="K36" s="581"/>
      <c r="L36" s="879">
        <v>1808655.28</v>
      </c>
      <c r="M36" s="879">
        <v>369276.51</v>
      </c>
      <c r="N36" s="879">
        <v>202430.81</v>
      </c>
      <c r="O36" s="880"/>
      <c r="P36" s="879">
        <v>-14134.630000000012</v>
      </c>
      <c r="Q36" s="880"/>
      <c r="R36" s="349">
        <v>-3.8276547836741663E-2</v>
      </c>
      <c r="S36" s="349">
        <v>-6.9824499541349519E-2</v>
      </c>
    </row>
    <row r="37" spans="1:19" s="881" customFormat="1" ht="27.75" customHeight="1" x14ac:dyDescent="0.3">
      <c r="A37" s="878">
        <f t="shared" si="1"/>
        <v>24</v>
      </c>
      <c r="B37" s="579"/>
      <c r="C37" s="580"/>
      <c r="D37" s="580"/>
      <c r="E37" s="587" t="s">
        <v>343</v>
      </c>
      <c r="F37" s="587"/>
      <c r="G37" s="579" t="s">
        <v>343</v>
      </c>
      <c r="H37" s="579"/>
      <c r="I37" s="579"/>
      <c r="J37" s="579"/>
      <c r="K37" s="581"/>
      <c r="L37" s="879">
        <v>6521646.6500000004</v>
      </c>
      <c r="M37" s="879">
        <v>17262876.260000002</v>
      </c>
      <c r="N37" s="879">
        <v>19739710.27</v>
      </c>
      <c r="O37" s="880"/>
      <c r="P37" s="879">
        <v>19582205.169999998</v>
      </c>
      <c r="Q37" s="880"/>
      <c r="R37" s="349">
        <v>1.1343535616584439</v>
      </c>
      <c r="S37" s="349">
        <v>0.99202090112541441</v>
      </c>
    </row>
    <row r="38" spans="1:19" s="881" customFormat="1" ht="27.75" customHeight="1" x14ac:dyDescent="0.3">
      <c r="A38" s="878">
        <f t="shared" si="1"/>
        <v>25</v>
      </c>
      <c r="B38" s="579"/>
      <c r="C38" s="580"/>
      <c r="D38" s="580"/>
      <c r="E38" s="587" t="s">
        <v>344</v>
      </c>
      <c r="F38" s="587"/>
      <c r="G38" s="579" t="s">
        <v>344</v>
      </c>
      <c r="H38" s="579"/>
      <c r="I38" s="579"/>
      <c r="J38" s="579"/>
      <c r="K38" s="581"/>
      <c r="L38" s="879">
        <v>6640283.9800000004</v>
      </c>
      <c r="M38" s="879">
        <v>10101443.960000001</v>
      </c>
      <c r="N38" s="879">
        <v>11990282.42</v>
      </c>
      <c r="O38" s="880"/>
      <c r="P38" s="879">
        <v>15874292.849999998</v>
      </c>
      <c r="Q38" s="880"/>
      <c r="R38" s="349">
        <v>1.571487493556317</v>
      </c>
      <c r="S38" s="349">
        <v>1.3239298536889674</v>
      </c>
    </row>
    <row r="39" spans="1:19" s="881" customFormat="1" ht="27.75" customHeight="1" x14ac:dyDescent="0.3">
      <c r="A39" s="878">
        <f t="shared" si="1"/>
        <v>26</v>
      </c>
      <c r="B39" s="579"/>
      <c r="C39" s="580"/>
      <c r="D39" s="580"/>
      <c r="E39" s="587" t="s">
        <v>345</v>
      </c>
      <c r="F39" s="587"/>
      <c r="G39" s="579" t="s">
        <v>345</v>
      </c>
      <c r="H39" s="579"/>
      <c r="I39" s="579"/>
      <c r="J39" s="579"/>
      <c r="K39" s="581"/>
      <c r="L39" s="879">
        <v>0</v>
      </c>
      <c r="M39" s="879">
        <v>0</v>
      </c>
      <c r="N39" s="879">
        <v>-1000</v>
      </c>
      <c r="O39" s="880"/>
      <c r="P39" s="879">
        <v>-3894.04</v>
      </c>
      <c r="Q39" s="880"/>
      <c r="R39" s="349">
        <v>0</v>
      </c>
      <c r="S39" s="349">
        <v>3.8940399999999999</v>
      </c>
    </row>
    <row r="40" spans="1:19" s="881" customFormat="1" ht="27.75" customHeight="1" x14ac:dyDescent="0.3">
      <c r="A40" s="878">
        <f t="shared" si="1"/>
        <v>27</v>
      </c>
      <c r="B40" s="579"/>
      <c r="C40" s="580"/>
      <c r="D40" s="580"/>
      <c r="E40" s="587" t="s">
        <v>346</v>
      </c>
      <c r="F40" s="587"/>
      <c r="G40" s="579" t="s">
        <v>346</v>
      </c>
      <c r="H40" s="579"/>
      <c r="I40" s="579"/>
      <c r="J40" s="579"/>
      <c r="K40" s="581"/>
      <c r="L40" s="879">
        <v>0</v>
      </c>
      <c r="M40" s="879">
        <v>1364425.37</v>
      </c>
      <c r="N40" s="879">
        <v>1012692.05</v>
      </c>
      <c r="O40" s="880"/>
      <c r="P40" s="879">
        <v>1793565.1600000001</v>
      </c>
      <c r="Q40" s="880"/>
      <c r="R40" s="349">
        <v>1.3145205296204658</v>
      </c>
      <c r="S40" s="349">
        <v>1.7710864423197556</v>
      </c>
    </row>
    <row r="41" spans="1:19" s="881" customFormat="1" ht="27.75" customHeight="1" x14ac:dyDescent="0.3">
      <c r="A41" s="878">
        <f t="shared" si="1"/>
        <v>28</v>
      </c>
      <c r="B41" s="579"/>
      <c r="C41" s="580"/>
      <c r="D41" s="580"/>
      <c r="E41" s="587" t="s">
        <v>347</v>
      </c>
      <c r="F41" s="587"/>
      <c r="G41" s="579" t="s">
        <v>347</v>
      </c>
      <c r="H41" s="579"/>
      <c r="I41" s="579"/>
      <c r="J41" s="579"/>
      <c r="K41" s="581"/>
      <c r="L41" s="879">
        <v>37076519.200000003</v>
      </c>
      <c r="M41" s="879">
        <v>18935183.23</v>
      </c>
      <c r="N41" s="879">
        <v>10983507.539999999</v>
      </c>
      <c r="O41" s="880"/>
      <c r="P41" s="879">
        <v>1230118.79</v>
      </c>
      <c r="Q41" s="880"/>
      <c r="R41" s="349">
        <v>6.4964715421980096E-2</v>
      </c>
      <c r="S41" s="349">
        <v>0.1119968994895414</v>
      </c>
    </row>
    <row r="42" spans="1:19" s="881" customFormat="1" ht="27.75" customHeight="1" x14ac:dyDescent="0.3">
      <c r="A42" s="878">
        <f t="shared" si="1"/>
        <v>29</v>
      </c>
      <c r="B42" s="579"/>
      <c r="C42" s="580"/>
      <c r="D42" s="580"/>
      <c r="E42" s="587" t="s">
        <v>348</v>
      </c>
      <c r="F42" s="587"/>
      <c r="G42" s="579" t="s">
        <v>348</v>
      </c>
      <c r="H42" s="579"/>
      <c r="I42" s="579"/>
      <c r="J42" s="579"/>
      <c r="K42" s="581"/>
      <c r="L42" s="879">
        <v>-101868.12</v>
      </c>
      <c r="M42" s="879">
        <v>-320538</v>
      </c>
      <c r="N42" s="879">
        <v>0</v>
      </c>
      <c r="O42" s="880"/>
      <c r="P42" s="879">
        <v>0</v>
      </c>
      <c r="Q42" s="880"/>
      <c r="R42" s="349">
        <v>0</v>
      </c>
      <c r="S42" s="349">
        <v>0</v>
      </c>
    </row>
    <row r="43" spans="1:19" s="881" customFormat="1" ht="27.75" customHeight="1" x14ac:dyDescent="0.3">
      <c r="A43" s="878">
        <f t="shared" si="1"/>
        <v>30</v>
      </c>
      <c r="B43" s="579"/>
      <c r="C43" s="580"/>
      <c r="D43" s="580"/>
      <c r="E43" s="587" t="s">
        <v>419</v>
      </c>
      <c r="F43" s="587"/>
      <c r="G43" s="579" t="s">
        <v>419</v>
      </c>
      <c r="H43" s="579"/>
      <c r="I43" s="579"/>
      <c r="J43" s="579"/>
      <c r="K43" s="581"/>
      <c r="L43" s="879">
        <v>0</v>
      </c>
      <c r="M43" s="879">
        <v>0</v>
      </c>
      <c r="N43" s="879">
        <v>4684.9799999999996</v>
      </c>
      <c r="O43" s="880"/>
      <c r="P43" s="879">
        <v>74769.52</v>
      </c>
      <c r="Q43" s="880"/>
      <c r="R43" s="349">
        <v>0</v>
      </c>
      <c r="S43" s="349">
        <v>15.959410712532391</v>
      </c>
    </row>
    <row r="44" spans="1:19" s="887" customFormat="1" ht="27.75" customHeight="1" x14ac:dyDescent="0.3">
      <c r="A44" s="878">
        <f t="shared" si="1"/>
        <v>31</v>
      </c>
      <c r="B44" s="588"/>
      <c r="C44" s="882"/>
      <c r="D44" s="882"/>
      <c r="E44" s="883" t="s">
        <v>217</v>
      </c>
      <c r="F44" s="884" t="s">
        <v>349</v>
      </c>
      <c r="G44" s="884"/>
      <c r="H44" s="884"/>
      <c r="I44" s="884"/>
      <c r="J44" s="884"/>
      <c r="K44" s="885"/>
      <c r="L44" s="888">
        <v>83792495.980000004</v>
      </c>
      <c r="M44" s="888">
        <v>88329996.920000002</v>
      </c>
      <c r="N44" s="888">
        <v>74574639.709999993</v>
      </c>
      <c r="O44" s="583"/>
      <c r="P44" s="888">
        <v>60424687.880000018</v>
      </c>
      <c r="Q44" s="583"/>
      <c r="R44" s="350">
        <v>0.68407890849046815</v>
      </c>
      <c r="S44" s="350">
        <v>0.8102578586363246</v>
      </c>
    </row>
    <row r="45" spans="1:19" s="887" customFormat="1" ht="5.0999999999999996" customHeight="1" x14ac:dyDescent="0.3">
      <c r="A45" s="878">
        <v>48</v>
      </c>
      <c r="B45" s="588"/>
      <c r="C45" s="882"/>
      <c r="D45" s="882"/>
      <c r="E45" s="883"/>
      <c r="F45" s="588"/>
      <c r="G45" s="588"/>
      <c r="H45" s="588"/>
      <c r="I45" s="588"/>
      <c r="J45" s="588"/>
      <c r="K45" s="889"/>
      <c r="L45" s="890"/>
      <c r="M45" s="890"/>
      <c r="N45" s="890"/>
      <c r="O45" s="572"/>
      <c r="P45" s="890"/>
      <c r="Q45" s="572"/>
      <c r="R45" s="351"/>
      <c r="S45" s="352"/>
    </row>
    <row r="46" spans="1:19" s="574" customFormat="1" ht="27.75" customHeight="1" x14ac:dyDescent="0.3">
      <c r="A46" s="891"/>
      <c r="C46" s="575"/>
      <c r="D46" s="575" t="s">
        <v>350</v>
      </c>
      <c r="E46" s="575"/>
      <c r="F46" s="575"/>
      <c r="G46" s="575"/>
      <c r="H46" s="575"/>
      <c r="I46" s="575"/>
      <c r="J46" s="575"/>
      <c r="K46" s="576"/>
      <c r="L46" s="577"/>
      <c r="M46" s="577"/>
      <c r="N46" s="577"/>
      <c r="O46" s="578"/>
      <c r="P46" s="577"/>
      <c r="Q46" s="578"/>
      <c r="R46" s="313"/>
      <c r="S46" s="314"/>
    </row>
    <row r="47" spans="1:19" s="515" customFormat="1" ht="27.75" customHeight="1" x14ac:dyDescent="0.3">
      <c r="A47" s="878"/>
      <c r="B47" s="579"/>
      <c r="C47" s="580"/>
      <c r="D47" s="580"/>
      <c r="E47" s="579"/>
      <c r="F47" s="877" t="s">
        <v>218</v>
      </c>
      <c r="G47" s="579"/>
      <c r="H47" s="579"/>
      <c r="I47" s="579"/>
      <c r="J47" s="579"/>
      <c r="K47" s="581"/>
      <c r="L47" s="584"/>
      <c r="M47" s="584"/>
      <c r="N47" s="584"/>
      <c r="O47" s="583"/>
      <c r="P47" s="584"/>
      <c r="Q47" s="583"/>
      <c r="R47" s="315"/>
      <c r="S47" s="315"/>
    </row>
    <row r="48" spans="1:19" s="881" customFormat="1" ht="27.75" customHeight="1" x14ac:dyDescent="0.3">
      <c r="A48" s="878">
        <f>+A44+1</f>
        <v>32</v>
      </c>
      <c r="B48" s="579"/>
      <c r="C48" s="580"/>
      <c r="D48" s="580"/>
      <c r="E48" s="587" t="s">
        <v>351</v>
      </c>
      <c r="F48" s="587"/>
      <c r="G48" s="579" t="s">
        <v>351</v>
      </c>
      <c r="H48" s="579"/>
      <c r="I48" s="579"/>
      <c r="J48" s="579"/>
      <c r="K48" s="581"/>
      <c r="L48" s="892">
        <v>939926.4</v>
      </c>
      <c r="M48" s="892">
        <v>1024763.85</v>
      </c>
      <c r="N48" s="892">
        <v>1833452.5899999999</v>
      </c>
      <c r="O48" s="880"/>
      <c r="P48" s="892">
        <v>2584300.34</v>
      </c>
      <c r="Q48" s="880"/>
      <c r="R48" s="349">
        <v>2.5218496339424932</v>
      </c>
      <c r="S48" s="349">
        <v>1.4095266788436565</v>
      </c>
    </row>
    <row r="49" spans="1:19" s="881" customFormat="1" ht="27.75" customHeight="1" x14ac:dyDescent="0.3">
      <c r="A49" s="878">
        <f>+A48+1</f>
        <v>33</v>
      </c>
      <c r="B49" s="579"/>
      <c r="C49" s="580"/>
      <c r="D49" s="580"/>
      <c r="E49" s="587" t="s">
        <v>352</v>
      </c>
      <c r="F49" s="587"/>
      <c r="G49" s="579" t="s">
        <v>352</v>
      </c>
      <c r="H49" s="579"/>
      <c r="I49" s="579"/>
      <c r="J49" s="579"/>
      <c r="K49" s="581"/>
      <c r="L49" s="879">
        <v>6613255.7999999998</v>
      </c>
      <c r="M49" s="879">
        <v>6696429.9900000002</v>
      </c>
      <c r="N49" s="879">
        <v>6465509.2599999998</v>
      </c>
      <c r="O49" s="880"/>
      <c r="P49" s="879">
        <v>3920689.5100000007</v>
      </c>
      <c r="Q49" s="880"/>
      <c r="R49" s="349">
        <v>0.58548950946323575</v>
      </c>
      <c r="S49" s="349">
        <v>0.60640072612006446</v>
      </c>
    </row>
    <row r="50" spans="1:19" s="881" customFormat="1" ht="27.75" customHeight="1" x14ac:dyDescent="0.3">
      <c r="A50" s="878">
        <f t="shared" ref="A50:A65" si="2">+A49+1</f>
        <v>34</v>
      </c>
      <c r="B50" s="579"/>
      <c r="C50" s="580"/>
      <c r="D50" s="580"/>
      <c r="E50" s="587" t="s">
        <v>353</v>
      </c>
      <c r="F50" s="587"/>
      <c r="G50" s="579" t="s">
        <v>353</v>
      </c>
      <c r="H50" s="579"/>
      <c r="I50" s="579"/>
      <c r="J50" s="579"/>
      <c r="K50" s="581"/>
      <c r="L50" s="879">
        <v>26481938.609999999</v>
      </c>
      <c r="M50" s="879">
        <v>29649409.02</v>
      </c>
      <c r="N50" s="879">
        <v>25698373.73</v>
      </c>
      <c r="O50" s="880"/>
      <c r="P50" s="879">
        <v>18699785.209999997</v>
      </c>
      <c r="Q50" s="880"/>
      <c r="R50" s="349">
        <v>0.6306967264469272</v>
      </c>
      <c r="S50" s="349">
        <v>0.72766414740750973</v>
      </c>
    </row>
    <row r="51" spans="1:19" s="881" customFormat="1" ht="27.75" customHeight="1" x14ac:dyDescent="0.3">
      <c r="A51" s="878">
        <f t="shared" si="2"/>
        <v>35</v>
      </c>
      <c r="B51" s="579"/>
      <c r="C51" s="580"/>
      <c r="D51" s="580"/>
      <c r="E51" s="587" t="s">
        <v>354</v>
      </c>
      <c r="F51" s="587"/>
      <c r="G51" s="579" t="s">
        <v>354</v>
      </c>
      <c r="H51" s="579"/>
      <c r="I51" s="579"/>
      <c r="J51" s="579"/>
      <c r="K51" s="581"/>
      <c r="L51" s="879">
        <v>26481938.620000001</v>
      </c>
      <c r="M51" s="879">
        <v>32507360.440000001</v>
      </c>
      <c r="N51" s="879">
        <v>29632883.989999998</v>
      </c>
      <c r="O51" s="880"/>
      <c r="P51" s="879">
        <v>22957204.579999998</v>
      </c>
      <c r="Q51" s="880"/>
      <c r="R51" s="349">
        <v>0.70621558530945427</v>
      </c>
      <c r="S51" s="349">
        <v>0.7747205634033868</v>
      </c>
    </row>
    <row r="52" spans="1:19" s="881" customFormat="1" ht="27.75" customHeight="1" x14ac:dyDescent="0.3">
      <c r="A52" s="878">
        <f t="shared" si="2"/>
        <v>36</v>
      </c>
      <c r="B52" s="579"/>
      <c r="C52" s="580"/>
      <c r="D52" s="580"/>
      <c r="E52" s="587" t="s">
        <v>355</v>
      </c>
      <c r="F52" s="587"/>
      <c r="G52" s="579" t="s">
        <v>355</v>
      </c>
      <c r="H52" s="579"/>
      <c r="I52" s="579"/>
      <c r="J52" s="579"/>
      <c r="K52" s="581"/>
      <c r="L52" s="879">
        <v>1144221.05</v>
      </c>
      <c r="M52" s="879">
        <v>11313466.09</v>
      </c>
      <c r="N52" s="879">
        <v>12173507.09</v>
      </c>
      <c r="O52" s="880"/>
      <c r="P52" s="879">
        <v>13744416.390000001</v>
      </c>
      <c r="Q52" s="880"/>
      <c r="R52" s="349">
        <v>1.2148722841135948</v>
      </c>
      <c r="S52" s="349">
        <v>1.1290432813145879</v>
      </c>
    </row>
    <row r="53" spans="1:19" s="881" customFormat="1" ht="27.75" customHeight="1" x14ac:dyDescent="0.3">
      <c r="A53" s="878">
        <f t="shared" si="2"/>
        <v>37</v>
      </c>
      <c r="B53" s="579"/>
      <c r="C53" s="580"/>
      <c r="D53" s="580"/>
      <c r="E53" s="587" t="s">
        <v>356</v>
      </c>
      <c r="F53" s="587"/>
      <c r="G53" s="579" t="s">
        <v>356</v>
      </c>
      <c r="H53" s="579"/>
      <c r="I53" s="579"/>
      <c r="J53" s="579"/>
      <c r="K53" s="581"/>
      <c r="L53" s="879">
        <v>54663950.630000003</v>
      </c>
      <c r="M53" s="879">
        <v>56688540.859999999</v>
      </c>
      <c r="N53" s="879">
        <v>58328467.159999996</v>
      </c>
      <c r="O53" s="880"/>
      <c r="P53" s="879">
        <v>68440195.920000002</v>
      </c>
      <c r="Q53" s="880"/>
      <c r="R53" s="349">
        <v>1.2073021263507611</v>
      </c>
      <c r="S53" s="349">
        <v>1.1733583831761369</v>
      </c>
    </row>
    <row r="54" spans="1:19" s="881" customFormat="1" ht="27.75" customHeight="1" x14ac:dyDescent="0.3">
      <c r="A54" s="878">
        <f t="shared" si="2"/>
        <v>38</v>
      </c>
      <c r="B54" s="579"/>
      <c r="C54" s="580"/>
      <c r="D54" s="580"/>
      <c r="E54" s="587" t="s">
        <v>357</v>
      </c>
      <c r="F54" s="587"/>
      <c r="G54" s="579" t="s">
        <v>357</v>
      </c>
      <c r="H54" s="579"/>
      <c r="I54" s="579"/>
      <c r="J54" s="579"/>
      <c r="K54" s="581"/>
      <c r="L54" s="879">
        <v>28659939.379999999</v>
      </c>
      <c r="M54" s="879">
        <v>14520396.039999999</v>
      </c>
      <c r="N54" s="879">
        <v>14245694.49</v>
      </c>
      <c r="O54" s="880"/>
      <c r="P54" s="879">
        <v>23328594.109999999</v>
      </c>
      <c r="Q54" s="880"/>
      <c r="R54" s="349">
        <v>1.6066086658887027</v>
      </c>
      <c r="S54" s="349">
        <v>1.6375891064051591</v>
      </c>
    </row>
    <row r="55" spans="1:19" s="881" customFormat="1" ht="27.75" customHeight="1" x14ac:dyDescent="0.3">
      <c r="A55" s="878">
        <f t="shared" si="2"/>
        <v>39</v>
      </c>
      <c r="B55" s="579"/>
      <c r="C55" s="580"/>
      <c r="D55" s="580"/>
      <c r="E55" s="587" t="s">
        <v>358</v>
      </c>
      <c r="F55" s="587"/>
      <c r="G55" s="579" t="s">
        <v>358</v>
      </c>
      <c r="H55" s="579"/>
      <c r="I55" s="579"/>
      <c r="J55" s="579"/>
      <c r="K55" s="581"/>
      <c r="L55" s="879">
        <v>50769949.200000003</v>
      </c>
      <c r="M55" s="879">
        <v>29120883.77</v>
      </c>
      <c r="N55" s="879">
        <v>28135414.5</v>
      </c>
      <c r="O55" s="880"/>
      <c r="P55" s="879">
        <v>25299375.850000016</v>
      </c>
      <c r="Q55" s="880"/>
      <c r="R55" s="349">
        <v>0.86877088105626599</v>
      </c>
      <c r="S55" s="349">
        <v>0.89920039564371856</v>
      </c>
    </row>
    <row r="56" spans="1:19" s="881" customFormat="1" ht="27.75" customHeight="1" x14ac:dyDescent="0.3">
      <c r="A56" s="878">
        <f t="shared" si="2"/>
        <v>40</v>
      </c>
      <c r="B56" s="579"/>
      <c r="C56" s="580"/>
      <c r="D56" s="580"/>
      <c r="E56" s="587" t="s">
        <v>359</v>
      </c>
      <c r="F56" s="587"/>
      <c r="G56" s="579" t="s">
        <v>359</v>
      </c>
      <c r="H56" s="579"/>
      <c r="I56" s="579"/>
      <c r="J56" s="579"/>
      <c r="K56" s="581"/>
      <c r="L56" s="879">
        <v>20739935.84</v>
      </c>
      <c r="M56" s="879">
        <v>8814238</v>
      </c>
      <c r="N56" s="879">
        <v>9095049.6500000004</v>
      </c>
      <c r="O56" s="880"/>
      <c r="P56" s="879">
        <v>13869723.779999999</v>
      </c>
      <c r="Q56" s="880"/>
      <c r="R56" s="349">
        <v>1.5735590280180771</v>
      </c>
      <c r="S56" s="349">
        <v>1.5249750483770035</v>
      </c>
    </row>
    <row r="57" spans="1:19" s="881" customFormat="1" ht="27.75" customHeight="1" x14ac:dyDescent="0.3">
      <c r="A57" s="878">
        <f t="shared" si="2"/>
        <v>41</v>
      </c>
      <c r="B57" s="579"/>
      <c r="C57" s="580"/>
      <c r="D57" s="580"/>
      <c r="E57" s="587" t="s">
        <v>360</v>
      </c>
      <c r="F57" s="587"/>
      <c r="G57" s="579" t="s">
        <v>360</v>
      </c>
      <c r="H57" s="579"/>
      <c r="I57" s="579"/>
      <c r="J57" s="579"/>
      <c r="K57" s="581"/>
      <c r="L57" s="879">
        <v>0</v>
      </c>
      <c r="M57" s="879">
        <v>0</v>
      </c>
      <c r="N57" s="879">
        <v>-1000</v>
      </c>
      <c r="O57" s="880"/>
      <c r="P57" s="879">
        <v>-3.96</v>
      </c>
      <c r="Q57" s="880"/>
      <c r="R57" s="349">
        <v>0</v>
      </c>
      <c r="S57" s="349">
        <v>3.96E-3</v>
      </c>
    </row>
    <row r="58" spans="1:19" s="881" customFormat="1" ht="27.75" customHeight="1" x14ac:dyDescent="0.3">
      <c r="A58" s="878">
        <f t="shared" si="2"/>
        <v>42</v>
      </c>
      <c r="B58" s="579"/>
      <c r="C58" s="580"/>
      <c r="D58" s="580"/>
      <c r="E58" s="587" t="s">
        <v>361</v>
      </c>
      <c r="F58" s="587"/>
      <c r="G58" s="579" t="s">
        <v>361</v>
      </c>
      <c r="H58" s="579"/>
      <c r="I58" s="579"/>
      <c r="J58" s="579"/>
      <c r="K58" s="581"/>
      <c r="L58" s="879">
        <v>30771265.059999999</v>
      </c>
      <c r="M58" s="879">
        <v>11870335.039999999</v>
      </c>
      <c r="N58" s="879">
        <v>11406679.09</v>
      </c>
      <c r="O58" s="880"/>
      <c r="P58" s="879">
        <v>10089051.029999999</v>
      </c>
      <c r="Q58" s="880"/>
      <c r="R58" s="349">
        <v>0.84993818590650327</v>
      </c>
      <c r="S58" s="349">
        <v>0.88448626900048954</v>
      </c>
    </row>
    <row r="59" spans="1:19" s="881" customFormat="1" ht="27.75" customHeight="1" x14ac:dyDescent="0.3">
      <c r="A59" s="878">
        <f t="shared" si="2"/>
        <v>43</v>
      </c>
      <c r="B59" s="579"/>
      <c r="C59" s="580"/>
      <c r="D59" s="580"/>
      <c r="E59" s="587" t="s">
        <v>362</v>
      </c>
      <c r="F59" s="587"/>
      <c r="G59" s="579" t="s">
        <v>362</v>
      </c>
      <c r="H59" s="579"/>
      <c r="I59" s="579"/>
      <c r="J59" s="579"/>
      <c r="K59" s="581"/>
      <c r="L59" s="879">
        <v>8859930</v>
      </c>
      <c r="M59" s="879">
        <v>9457135.6500000004</v>
      </c>
      <c r="N59" s="879">
        <v>5009274.09</v>
      </c>
      <c r="O59" s="880"/>
      <c r="P59" s="879">
        <v>3388611.3699999996</v>
      </c>
      <c r="Q59" s="880"/>
      <c r="R59" s="349">
        <v>0.35831265357814757</v>
      </c>
      <c r="S59" s="349">
        <v>0.67646754981219237</v>
      </c>
    </row>
    <row r="60" spans="1:19" s="881" customFormat="1" ht="27.75" customHeight="1" x14ac:dyDescent="0.3">
      <c r="A60" s="878">
        <f t="shared" si="2"/>
        <v>44</v>
      </c>
      <c r="B60" s="579"/>
      <c r="C60" s="580"/>
      <c r="D60" s="580"/>
      <c r="E60" s="587" t="s">
        <v>363</v>
      </c>
      <c r="F60" s="587"/>
      <c r="G60" s="579" t="s">
        <v>363</v>
      </c>
      <c r="H60" s="579"/>
      <c r="I60" s="579"/>
      <c r="J60" s="579"/>
      <c r="K60" s="581"/>
      <c r="L60" s="879">
        <v>23841936.800000001</v>
      </c>
      <c r="M60" s="879">
        <v>23031930.920000002</v>
      </c>
      <c r="N60" s="879">
        <v>22150237.600000001</v>
      </c>
      <c r="O60" s="880"/>
      <c r="P60" s="879">
        <v>17258344.940000001</v>
      </c>
      <c r="Q60" s="880"/>
      <c r="R60" s="349">
        <v>0.74932253834668938</v>
      </c>
      <c r="S60" s="349">
        <v>0.77914942727296077</v>
      </c>
    </row>
    <row r="61" spans="1:19" s="881" customFormat="1" ht="27.75" customHeight="1" x14ac:dyDescent="0.3">
      <c r="A61" s="878">
        <f t="shared" si="2"/>
        <v>45</v>
      </c>
      <c r="B61" s="579"/>
      <c r="C61" s="580"/>
      <c r="D61" s="580"/>
      <c r="E61" s="587" t="s">
        <v>364</v>
      </c>
      <c r="F61" s="587"/>
      <c r="G61" s="579" t="s">
        <v>364</v>
      </c>
      <c r="H61" s="579"/>
      <c r="I61" s="579"/>
      <c r="J61" s="579"/>
      <c r="K61" s="581"/>
      <c r="L61" s="879">
        <v>8001929.6600000001</v>
      </c>
      <c r="M61" s="879">
        <v>6341549.3300000001</v>
      </c>
      <c r="N61" s="879">
        <v>7244872.3799999999</v>
      </c>
      <c r="O61" s="880"/>
      <c r="P61" s="879">
        <v>9236652.1900000013</v>
      </c>
      <c r="Q61" s="880"/>
      <c r="R61" s="349">
        <v>1.4565292658537123</v>
      </c>
      <c r="S61" s="349">
        <v>1.2749226909087392</v>
      </c>
    </row>
    <row r="62" spans="1:19" s="881" customFormat="1" ht="27.75" customHeight="1" x14ac:dyDescent="0.3">
      <c r="A62" s="878">
        <f t="shared" si="2"/>
        <v>46</v>
      </c>
      <c r="B62" s="579"/>
      <c r="C62" s="580"/>
      <c r="D62" s="580"/>
      <c r="E62" s="587" t="s">
        <v>365</v>
      </c>
      <c r="F62" s="587"/>
      <c r="G62" s="579" t="s">
        <v>365</v>
      </c>
      <c r="H62" s="579"/>
      <c r="I62" s="579"/>
      <c r="J62" s="579"/>
      <c r="K62" s="581"/>
      <c r="L62" s="879">
        <v>6615929.5199999996</v>
      </c>
      <c r="M62" s="879">
        <v>7343195.7199999997</v>
      </c>
      <c r="N62" s="879">
        <v>5625555.6799999997</v>
      </c>
      <c r="O62" s="880"/>
      <c r="P62" s="879">
        <v>2153833.9599999981</v>
      </c>
      <c r="Q62" s="880"/>
      <c r="R62" s="349">
        <v>0.29331016659869147</v>
      </c>
      <c r="S62" s="349">
        <v>0.38286599271558508</v>
      </c>
    </row>
    <row r="63" spans="1:19" s="881" customFormat="1" ht="27.75" customHeight="1" x14ac:dyDescent="0.3">
      <c r="A63" s="878">
        <f t="shared" si="2"/>
        <v>47</v>
      </c>
      <c r="B63" s="579"/>
      <c r="C63" s="580"/>
      <c r="D63" s="580"/>
      <c r="E63" s="587" t="s">
        <v>366</v>
      </c>
      <c r="F63" s="587"/>
      <c r="G63" s="579" t="s">
        <v>366</v>
      </c>
      <c r="H63" s="579"/>
      <c r="I63" s="579"/>
      <c r="J63" s="579"/>
      <c r="K63" s="581"/>
      <c r="L63" s="879">
        <v>121313.71</v>
      </c>
      <c r="M63" s="879">
        <v>184088.74</v>
      </c>
      <c r="N63" s="879">
        <v>595733.72</v>
      </c>
      <c r="O63" s="880"/>
      <c r="P63" s="879">
        <v>1632317.9899999998</v>
      </c>
      <c r="Q63" s="880"/>
      <c r="R63" s="349">
        <v>8.867017015815307</v>
      </c>
      <c r="S63" s="349">
        <v>2.740012752677488</v>
      </c>
    </row>
    <row r="64" spans="1:19" s="881" customFormat="1" ht="27.75" customHeight="1" x14ac:dyDescent="0.3">
      <c r="A64" s="878">
        <f t="shared" si="2"/>
        <v>48</v>
      </c>
      <c r="B64" s="579"/>
      <c r="C64" s="580"/>
      <c r="D64" s="580"/>
      <c r="E64" s="587" t="s">
        <v>430</v>
      </c>
      <c r="F64" s="587"/>
      <c r="G64" s="579" t="s">
        <v>430</v>
      </c>
      <c r="H64" s="579"/>
      <c r="I64" s="579"/>
      <c r="J64" s="579"/>
      <c r="K64" s="581"/>
      <c r="L64" s="879">
        <v>0</v>
      </c>
      <c r="M64" s="879">
        <v>0</v>
      </c>
      <c r="N64" s="879">
        <v>3999999.99</v>
      </c>
      <c r="O64" s="880"/>
      <c r="P64" s="879">
        <v>4619668.8100000005</v>
      </c>
      <c r="Q64" s="880"/>
      <c r="R64" s="349">
        <v>0</v>
      </c>
      <c r="S64" s="349">
        <v>1.1549172053872931</v>
      </c>
    </row>
    <row r="65" spans="1:19" s="887" customFormat="1" ht="27.75" customHeight="1" x14ac:dyDescent="0.3">
      <c r="A65" s="878">
        <f t="shared" si="2"/>
        <v>49</v>
      </c>
      <c r="B65" s="588"/>
      <c r="C65" s="882"/>
      <c r="D65" s="882"/>
      <c r="E65" s="883" t="s">
        <v>218</v>
      </c>
      <c r="F65" s="884" t="s">
        <v>367</v>
      </c>
      <c r="G65" s="884"/>
      <c r="H65" s="884"/>
      <c r="I65" s="884"/>
      <c r="J65" s="884"/>
      <c r="K65" s="885"/>
      <c r="L65" s="888">
        <v>294707360.27999997</v>
      </c>
      <c r="M65" s="888">
        <v>248563723.46000004</v>
      </c>
      <c r="N65" s="888">
        <v>241639705.01000002</v>
      </c>
      <c r="O65" s="583"/>
      <c r="P65" s="888">
        <v>241222762.01999956</v>
      </c>
      <c r="Q65" s="583"/>
      <c r="R65" s="350">
        <v>0.9704664810382847</v>
      </c>
      <c r="S65" s="350">
        <v>0.99827452615875689</v>
      </c>
    </row>
    <row r="66" spans="1:19" s="887" customFormat="1" ht="4.5" customHeight="1" x14ac:dyDescent="0.3">
      <c r="A66" s="878"/>
      <c r="B66" s="588"/>
      <c r="C66" s="882"/>
      <c r="D66" s="882"/>
      <c r="E66" s="883"/>
      <c r="F66" s="588"/>
      <c r="G66" s="588"/>
      <c r="H66" s="588"/>
      <c r="I66" s="588"/>
      <c r="J66" s="588"/>
      <c r="K66" s="889"/>
      <c r="L66" s="890"/>
      <c r="M66" s="890"/>
      <c r="N66" s="890"/>
      <c r="O66" s="572"/>
      <c r="P66" s="890"/>
      <c r="Q66" s="572"/>
      <c r="R66" s="351"/>
      <c r="S66" s="352"/>
    </row>
    <row r="67" spans="1:19" s="574" customFormat="1" ht="27.75" customHeight="1" x14ac:dyDescent="0.3">
      <c r="A67" s="891"/>
      <c r="C67" s="575"/>
      <c r="D67" s="575" t="s">
        <v>350</v>
      </c>
      <c r="E67" s="575"/>
      <c r="F67" s="575"/>
      <c r="G67" s="575"/>
      <c r="H67" s="575"/>
      <c r="I67" s="575"/>
      <c r="J67" s="575"/>
      <c r="K67" s="576"/>
      <c r="L67" s="577"/>
      <c r="M67" s="577"/>
      <c r="N67" s="577"/>
      <c r="O67" s="578"/>
      <c r="P67" s="577"/>
      <c r="Q67" s="578"/>
      <c r="R67" s="313"/>
      <c r="S67" s="314"/>
    </row>
    <row r="68" spans="1:19" s="515" customFormat="1" ht="27.75" customHeight="1" x14ac:dyDescent="0.3">
      <c r="A68" s="878"/>
      <c r="B68" s="579"/>
      <c r="C68" s="580"/>
      <c r="D68" s="580"/>
      <c r="E68" s="579"/>
      <c r="F68" s="877" t="s">
        <v>219</v>
      </c>
      <c r="G68" s="579"/>
      <c r="H68" s="579"/>
      <c r="I68" s="579"/>
      <c r="J68" s="579"/>
      <c r="K68" s="581"/>
      <c r="L68" s="584"/>
      <c r="M68" s="584"/>
      <c r="N68" s="584"/>
      <c r="O68" s="583"/>
      <c r="P68" s="584"/>
      <c r="Q68" s="583"/>
      <c r="R68" s="315"/>
      <c r="S68" s="315"/>
    </row>
    <row r="69" spans="1:19" s="881" customFormat="1" ht="27.75" customHeight="1" x14ac:dyDescent="0.3">
      <c r="A69" s="878">
        <f>+A65+1</f>
        <v>50</v>
      </c>
      <c r="B69" s="579"/>
      <c r="C69" s="580"/>
      <c r="D69" s="580"/>
      <c r="E69" s="587" t="s">
        <v>368</v>
      </c>
      <c r="F69" s="587"/>
      <c r="G69" s="579" t="s">
        <v>368</v>
      </c>
      <c r="H69" s="579"/>
      <c r="I69" s="579"/>
      <c r="J69" s="579"/>
      <c r="K69" s="581"/>
      <c r="L69" s="892">
        <v>4644247.3499999996</v>
      </c>
      <c r="M69" s="892">
        <v>677425.95000000007</v>
      </c>
      <c r="N69" s="892">
        <v>2270464.7400000002</v>
      </c>
      <c r="O69" s="880"/>
      <c r="P69" s="892">
        <v>1777461.7200000002</v>
      </c>
      <c r="Q69" s="880"/>
      <c r="R69" s="349">
        <v>2.6238465178371158</v>
      </c>
      <c r="S69" s="349">
        <v>0.78286250769963506</v>
      </c>
    </row>
    <row r="70" spans="1:19" s="881" customFormat="1" ht="27.75" customHeight="1" x14ac:dyDescent="0.3">
      <c r="A70" s="878">
        <f>+A69+1</f>
        <v>51</v>
      </c>
      <c r="B70" s="579"/>
      <c r="C70" s="580"/>
      <c r="D70" s="580"/>
      <c r="E70" s="587" t="s">
        <v>369</v>
      </c>
      <c r="F70" s="587"/>
      <c r="G70" s="579" t="s">
        <v>369</v>
      </c>
      <c r="H70" s="579"/>
      <c r="I70" s="579"/>
      <c r="J70" s="579"/>
      <c r="K70" s="581"/>
      <c r="L70" s="879">
        <v>26479750.66</v>
      </c>
      <c r="M70" s="879">
        <v>19050750.920000002</v>
      </c>
      <c r="N70" s="879">
        <v>18676561.600000001</v>
      </c>
      <c r="O70" s="880"/>
      <c r="P70" s="879">
        <v>26751730.779999997</v>
      </c>
      <c r="Q70" s="880"/>
      <c r="R70" s="349">
        <v>1.4042349770011058</v>
      </c>
      <c r="S70" s="349">
        <v>1.4323691562155636</v>
      </c>
    </row>
    <row r="71" spans="1:19" s="881" customFormat="1" ht="27.75" customHeight="1" x14ac:dyDescent="0.3">
      <c r="A71" s="878">
        <f t="shared" ref="A71:A76" si="3">+A70+1</f>
        <v>52</v>
      </c>
      <c r="B71" s="579"/>
      <c r="C71" s="580"/>
      <c r="D71" s="580"/>
      <c r="E71" s="587" t="s">
        <v>370</v>
      </c>
      <c r="F71" s="587"/>
      <c r="G71" s="579" t="s">
        <v>370</v>
      </c>
      <c r="H71" s="579"/>
      <c r="I71" s="579"/>
      <c r="J71" s="579"/>
      <c r="K71" s="581"/>
      <c r="L71" s="879">
        <v>-142241.18</v>
      </c>
      <c r="M71" s="879">
        <v>404470.11</v>
      </c>
      <c r="N71" s="879">
        <v>436405.03</v>
      </c>
      <c r="O71" s="880"/>
      <c r="P71" s="879">
        <v>565329.61</v>
      </c>
      <c r="Q71" s="880"/>
      <c r="R71" s="349">
        <v>1.3977042951332053</v>
      </c>
      <c r="S71" s="349">
        <v>1.2954241384431338</v>
      </c>
    </row>
    <row r="72" spans="1:19" s="881" customFormat="1" ht="27.75" customHeight="1" x14ac:dyDescent="0.3">
      <c r="A72" s="878">
        <f t="shared" si="3"/>
        <v>53</v>
      </c>
      <c r="B72" s="579"/>
      <c r="C72" s="580"/>
      <c r="D72" s="580"/>
      <c r="E72" s="587" t="s">
        <v>371</v>
      </c>
      <c r="F72" s="587"/>
      <c r="G72" s="579" t="s">
        <v>371</v>
      </c>
      <c r="H72" s="579"/>
      <c r="I72" s="579"/>
      <c r="J72" s="579"/>
      <c r="K72" s="581"/>
      <c r="L72" s="879">
        <v>939926.4</v>
      </c>
      <c r="M72" s="879">
        <v>16215943.75</v>
      </c>
      <c r="N72" s="879">
        <v>17750036.440000001</v>
      </c>
      <c r="O72" s="880"/>
      <c r="P72" s="879">
        <v>32086133.299999997</v>
      </c>
      <c r="Q72" s="880"/>
      <c r="R72" s="349">
        <v>1.9786781327482095</v>
      </c>
      <c r="S72" s="349">
        <v>1.8076657706286936</v>
      </c>
    </row>
    <row r="73" spans="1:19" s="881" customFormat="1" ht="27.75" customHeight="1" x14ac:dyDescent="0.3">
      <c r="A73" s="878">
        <f t="shared" si="3"/>
        <v>54</v>
      </c>
      <c r="B73" s="579"/>
      <c r="C73" s="580"/>
      <c r="D73" s="580"/>
      <c r="E73" s="587" t="s">
        <v>372</v>
      </c>
      <c r="F73" s="587"/>
      <c r="G73" s="579" t="s">
        <v>372</v>
      </c>
      <c r="H73" s="579"/>
      <c r="I73" s="579"/>
      <c r="J73" s="579"/>
      <c r="K73" s="581"/>
      <c r="L73" s="879">
        <v>20739935.82</v>
      </c>
      <c r="M73" s="879">
        <v>13668533.869999999</v>
      </c>
      <c r="N73" s="879">
        <v>15253610.75</v>
      </c>
      <c r="O73" s="880"/>
      <c r="P73" s="879">
        <v>23599021.52</v>
      </c>
      <c r="Q73" s="880"/>
      <c r="R73" s="349">
        <v>1.7265217867876566</v>
      </c>
      <c r="S73" s="349">
        <v>1.5471105108670744</v>
      </c>
    </row>
    <row r="74" spans="1:19" s="881" customFormat="1" ht="27.75" customHeight="1" x14ac:dyDescent="0.3">
      <c r="A74" s="878">
        <f t="shared" si="3"/>
        <v>55</v>
      </c>
      <c r="B74" s="579"/>
      <c r="C74" s="580"/>
      <c r="D74" s="580"/>
      <c r="E74" s="587" t="s">
        <v>373</v>
      </c>
      <c r="F74" s="587"/>
      <c r="G74" s="579" t="s">
        <v>373</v>
      </c>
      <c r="H74" s="579"/>
      <c r="I74" s="579"/>
      <c r="J74" s="579"/>
      <c r="K74" s="581"/>
      <c r="L74" s="879">
        <v>-168778.2</v>
      </c>
      <c r="M74" s="879">
        <v>-304674</v>
      </c>
      <c r="N74" s="879">
        <v>121179.01000000001</v>
      </c>
      <c r="O74" s="880"/>
      <c r="P74" s="879">
        <v>1557040.24</v>
      </c>
      <c r="Q74" s="880"/>
      <c r="R74" s="349">
        <v>-5.1105123509062143</v>
      </c>
      <c r="S74" s="349">
        <v>12.849091934320967</v>
      </c>
    </row>
    <row r="75" spans="1:19" s="881" customFormat="1" ht="27.75" customHeight="1" x14ac:dyDescent="0.3">
      <c r="A75" s="878">
        <f t="shared" si="3"/>
        <v>56</v>
      </c>
      <c r="B75" s="579"/>
      <c r="C75" s="580"/>
      <c r="D75" s="580"/>
      <c r="E75" s="587" t="s">
        <v>374</v>
      </c>
      <c r="F75" s="587"/>
      <c r="G75" s="579" t="s">
        <v>374</v>
      </c>
      <c r="H75" s="579"/>
      <c r="I75" s="579"/>
      <c r="J75" s="579"/>
      <c r="K75" s="581"/>
      <c r="L75" s="879">
        <v>0</v>
      </c>
      <c r="M75" s="879">
        <v>726939.42</v>
      </c>
      <c r="N75" s="879">
        <v>1745972.74</v>
      </c>
      <c r="O75" s="880"/>
      <c r="P75" s="879">
        <v>182158.87</v>
      </c>
      <c r="Q75" s="880"/>
      <c r="R75" s="349">
        <v>0.25058328794440671</v>
      </c>
      <c r="S75" s="349">
        <v>0.1043308786138322</v>
      </c>
    </row>
    <row r="76" spans="1:19" s="887" customFormat="1" ht="27.75" customHeight="1" x14ac:dyDescent="0.3">
      <c r="A76" s="878">
        <f t="shared" si="3"/>
        <v>57</v>
      </c>
      <c r="B76" s="588"/>
      <c r="C76" s="882"/>
      <c r="D76" s="882"/>
      <c r="E76" s="883" t="s">
        <v>219</v>
      </c>
      <c r="F76" s="884" t="s">
        <v>375</v>
      </c>
      <c r="G76" s="884"/>
      <c r="H76" s="884"/>
      <c r="I76" s="884"/>
      <c r="J76" s="884"/>
      <c r="K76" s="885"/>
      <c r="L76" s="886">
        <v>52492840.849999994</v>
      </c>
      <c r="M76" s="886">
        <v>50439390.020000003</v>
      </c>
      <c r="N76" s="886">
        <v>56254230.310000002</v>
      </c>
      <c r="O76" s="583"/>
      <c r="P76" s="886">
        <v>86518876.039999992</v>
      </c>
      <c r="Q76" s="583"/>
      <c r="R76" s="350">
        <v>1.7153037736121295</v>
      </c>
      <c r="S76" s="350">
        <v>1.5379976859201647</v>
      </c>
    </row>
    <row r="77" spans="1:19" s="515" customFormat="1" ht="11.25" customHeight="1" x14ac:dyDescent="0.3">
      <c r="A77" s="878"/>
      <c r="B77" s="579"/>
      <c r="C77" s="580"/>
      <c r="D77" s="580"/>
      <c r="E77" s="579"/>
      <c r="F77" s="579"/>
      <c r="G77" s="579"/>
      <c r="H77" s="579"/>
      <c r="I77" s="893"/>
      <c r="J77" s="579"/>
      <c r="K77" s="581"/>
      <c r="L77" s="584"/>
      <c r="M77" s="584"/>
      <c r="N77" s="584"/>
      <c r="O77" s="583"/>
      <c r="P77" s="584"/>
      <c r="Q77" s="583"/>
      <c r="R77" s="315"/>
      <c r="S77" s="315"/>
    </row>
    <row r="78" spans="1:19" s="515" customFormat="1" ht="27.75" customHeight="1" x14ac:dyDescent="0.3">
      <c r="A78" s="878"/>
      <c r="B78" s="579"/>
      <c r="C78" s="580"/>
      <c r="D78" s="580"/>
      <c r="E78" s="579"/>
      <c r="F78" s="877" t="s">
        <v>220</v>
      </c>
      <c r="G78" s="579"/>
      <c r="H78" s="579"/>
      <c r="I78" s="579"/>
      <c r="J78" s="579"/>
      <c r="K78" s="581"/>
      <c r="L78" s="584"/>
      <c r="M78" s="584"/>
      <c r="N78" s="584"/>
      <c r="O78" s="583"/>
      <c r="P78" s="584"/>
      <c r="Q78" s="583"/>
      <c r="R78" s="315"/>
      <c r="S78" s="315"/>
    </row>
    <row r="79" spans="1:19" s="881" customFormat="1" ht="27.75" customHeight="1" x14ac:dyDescent="0.3">
      <c r="A79" s="878">
        <f>+A76+1</f>
        <v>58</v>
      </c>
      <c r="B79" s="579"/>
      <c r="C79" s="580"/>
      <c r="D79" s="580"/>
      <c r="E79" s="587" t="s">
        <v>376</v>
      </c>
      <c r="F79" s="587"/>
      <c r="G79" s="579" t="s">
        <v>376</v>
      </c>
      <c r="H79" s="579"/>
      <c r="I79" s="579"/>
      <c r="J79" s="579"/>
      <c r="K79" s="581"/>
      <c r="L79" s="879">
        <v>6955188.1500000004</v>
      </c>
      <c r="M79" s="879">
        <v>7503687.0300000003</v>
      </c>
      <c r="N79" s="879">
        <v>7755845.5600000005</v>
      </c>
      <c r="O79" s="880"/>
      <c r="P79" s="879">
        <v>6344232.0800000029</v>
      </c>
      <c r="Q79" s="880"/>
      <c r="R79" s="349">
        <v>0.84548196834909872</v>
      </c>
      <c r="S79" s="349">
        <v>0.81799360636056839</v>
      </c>
    </row>
    <row r="80" spans="1:19" s="887" customFormat="1" ht="27.75" customHeight="1" x14ac:dyDescent="0.3">
      <c r="A80" s="878">
        <f>+A79+1</f>
        <v>59</v>
      </c>
      <c r="B80" s="588"/>
      <c r="C80" s="882"/>
      <c r="D80" s="882"/>
      <c r="E80" s="883" t="s">
        <v>220</v>
      </c>
      <c r="F80" s="884" t="s">
        <v>377</v>
      </c>
      <c r="G80" s="884"/>
      <c r="H80" s="884"/>
      <c r="I80" s="884"/>
      <c r="J80" s="884"/>
      <c r="K80" s="885"/>
      <c r="L80" s="886">
        <v>6955188.1500000004</v>
      </c>
      <c r="M80" s="886">
        <v>7503687.0300000003</v>
      </c>
      <c r="N80" s="886">
        <v>7755845.5600000005</v>
      </c>
      <c r="O80" s="583"/>
      <c r="P80" s="886">
        <v>6344232.0800000029</v>
      </c>
      <c r="Q80" s="583"/>
      <c r="R80" s="350">
        <v>0.84548196834909872</v>
      </c>
      <c r="S80" s="350">
        <v>0.81799360636056839</v>
      </c>
    </row>
    <row r="81" spans="1:19" s="515" customFormat="1" ht="11.25" customHeight="1" x14ac:dyDescent="0.3">
      <c r="A81" s="878"/>
      <c r="B81" s="579"/>
      <c r="C81" s="580"/>
      <c r="D81" s="580"/>
      <c r="E81" s="579"/>
      <c r="F81" s="579"/>
      <c r="G81" s="579"/>
      <c r="H81" s="579"/>
      <c r="I81" s="893"/>
      <c r="J81" s="579"/>
      <c r="K81" s="581"/>
      <c r="L81" s="584"/>
      <c r="M81" s="584"/>
      <c r="N81" s="584"/>
      <c r="O81" s="583"/>
      <c r="P81" s="584"/>
      <c r="Q81" s="583"/>
      <c r="R81" s="315"/>
      <c r="S81" s="315"/>
    </row>
    <row r="82" spans="1:19" s="887" customFormat="1" ht="27.75" customHeight="1" x14ac:dyDescent="0.3">
      <c r="A82" s="878">
        <f>+A80+1</f>
        <v>60</v>
      </c>
      <c r="B82" s="588"/>
      <c r="C82" s="882"/>
      <c r="D82" s="894"/>
      <c r="E82" s="895" t="s">
        <v>379</v>
      </c>
      <c r="F82" s="895"/>
      <c r="G82" s="895"/>
      <c r="H82" s="895"/>
      <c r="I82" s="895"/>
      <c r="J82" s="895"/>
      <c r="K82" s="896"/>
      <c r="L82" s="897">
        <v>462657156.34000003</v>
      </c>
      <c r="M82" s="897">
        <v>397402161.95999998</v>
      </c>
      <c r="N82" s="897">
        <v>383261656.82000005</v>
      </c>
      <c r="O82" s="583"/>
      <c r="P82" s="897">
        <v>398085545.11999959</v>
      </c>
      <c r="Q82" s="583"/>
      <c r="R82" s="353">
        <v>1.0017196261757337</v>
      </c>
      <c r="S82" s="353">
        <v>1.0386782451002179</v>
      </c>
    </row>
    <row r="83" spans="1:19" s="515" customFormat="1" ht="11.25" customHeight="1" x14ac:dyDescent="0.3">
      <c r="A83" s="878"/>
      <c r="B83" s="579"/>
      <c r="C83" s="580"/>
      <c r="D83" s="580"/>
      <c r="E83" s="579"/>
      <c r="F83" s="579"/>
      <c r="G83" s="579"/>
      <c r="H83" s="579"/>
      <c r="I83" s="579"/>
      <c r="J83" s="579"/>
      <c r="K83" s="581"/>
      <c r="L83" s="584"/>
      <c r="M83" s="584"/>
      <c r="N83" s="584"/>
      <c r="O83" s="583"/>
      <c r="P83" s="584"/>
      <c r="Q83" s="583"/>
      <c r="R83" s="315"/>
      <c r="S83" s="315"/>
    </row>
    <row r="84" spans="1:19" s="515" customFormat="1" ht="27.75" customHeight="1" x14ac:dyDescent="0.3">
      <c r="A84" s="878"/>
      <c r="B84" s="579"/>
      <c r="C84" s="580"/>
      <c r="D84" s="580"/>
      <c r="E84" s="877" t="s">
        <v>221</v>
      </c>
      <c r="F84" s="579"/>
      <c r="G84" s="579"/>
      <c r="H84" s="579"/>
      <c r="I84" s="586"/>
      <c r="J84" s="579"/>
      <c r="K84" s="581"/>
      <c r="L84" s="584"/>
      <c r="M84" s="584"/>
      <c r="N84" s="584"/>
      <c r="O84" s="583"/>
      <c r="P84" s="584"/>
      <c r="Q84" s="583"/>
      <c r="R84" s="315"/>
      <c r="S84" s="315"/>
    </row>
    <row r="85" spans="1:19" s="881" customFormat="1" ht="27.75" customHeight="1" x14ac:dyDescent="0.3">
      <c r="A85" s="878">
        <f>+A82+1</f>
        <v>61</v>
      </c>
      <c r="B85" s="579"/>
      <c r="C85" s="580"/>
      <c r="D85" s="580"/>
      <c r="E85" s="587" t="s">
        <v>222</v>
      </c>
      <c r="F85" s="579" t="s">
        <v>222</v>
      </c>
      <c r="G85" s="579"/>
      <c r="H85" s="579"/>
      <c r="I85" s="579"/>
      <c r="J85" s="579"/>
      <c r="K85" s="581"/>
      <c r="L85" s="879">
        <v>4371737.74</v>
      </c>
      <c r="M85" s="879">
        <v>4383250.59</v>
      </c>
      <c r="N85" s="879">
        <v>4120548.96</v>
      </c>
      <c r="O85" s="880"/>
      <c r="P85" s="879">
        <v>3159170.6599999997</v>
      </c>
      <c r="Q85" s="880"/>
      <c r="R85" s="349">
        <v>0.7207369496983288</v>
      </c>
      <c r="S85" s="349">
        <v>0.76668683970691121</v>
      </c>
    </row>
    <row r="86" spans="1:19" s="881" customFormat="1" ht="27.75" customHeight="1" x14ac:dyDescent="0.3">
      <c r="A86" s="878">
        <f>+A85+1</f>
        <v>62</v>
      </c>
      <c r="B86" s="579"/>
      <c r="C86" s="580"/>
      <c r="D86" s="580"/>
      <c r="E86" s="587" t="s">
        <v>223</v>
      </c>
      <c r="F86" s="579" t="s">
        <v>223</v>
      </c>
      <c r="G86" s="579"/>
      <c r="H86" s="579"/>
      <c r="I86" s="579"/>
      <c r="J86" s="579"/>
      <c r="K86" s="581"/>
      <c r="L86" s="879">
        <v>61943106.689999998</v>
      </c>
      <c r="M86" s="879">
        <v>22461900.780000001</v>
      </c>
      <c r="N86" s="879">
        <v>15767514.18</v>
      </c>
      <c r="O86" s="880"/>
      <c r="P86" s="879">
        <v>10875336.629999999</v>
      </c>
      <c r="Q86" s="880"/>
      <c r="R86" s="349">
        <v>0.48416813592567204</v>
      </c>
      <c r="S86" s="349">
        <v>0.68973057552690265</v>
      </c>
    </row>
    <row r="87" spans="1:19" s="881" customFormat="1" ht="27.75" customHeight="1" x14ac:dyDescent="0.3">
      <c r="A87" s="878">
        <f t="shared" ref="A87:A88" si="4">+A86+1</f>
        <v>63</v>
      </c>
      <c r="B87" s="579"/>
      <c r="C87" s="580"/>
      <c r="D87" s="580"/>
      <c r="E87" s="587"/>
      <c r="F87" s="579" t="s">
        <v>224</v>
      </c>
      <c r="G87" s="579"/>
      <c r="H87" s="579"/>
      <c r="I87" s="579"/>
      <c r="J87" s="579"/>
      <c r="K87" s="581"/>
      <c r="L87" s="879">
        <v>0</v>
      </c>
      <c r="M87" s="879">
        <v>-262017</v>
      </c>
      <c r="N87" s="879">
        <v>18411</v>
      </c>
      <c r="O87" s="880"/>
      <c r="P87" s="879">
        <v>509064.98</v>
      </c>
      <c r="Q87" s="880"/>
      <c r="R87" s="349">
        <v>-1.9428700427834835</v>
      </c>
      <c r="S87" s="349">
        <v>27.650045081744608</v>
      </c>
    </row>
    <row r="88" spans="1:19" s="887" customFormat="1" ht="27.75" customHeight="1" x14ac:dyDescent="0.3">
      <c r="A88" s="878">
        <f t="shared" si="4"/>
        <v>64</v>
      </c>
      <c r="B88" s="588"/>
      <c r="C88" s="882"/>
      <c r="D88" s="898"/>
      <c r="E88" s="884" t="s">
        <v>380</v>
      </c>
      <c r="F88" s="884"/>
      <c r="G88" s="884"/>
      <c r="H88" s="884"/>
      <c r="I88" s="884"/>
      <c r="J88" s="884"/>
      <c r="K88" s="885"/>
      <c r="L88" s="886">
        <v>66314844.43</v>
      </c>
      <c r="M88" s="886">
        <v>26583134.370000001</v>
      </c>
      <c r="N88" s="886">
        <v>19906474.140000001</v>
      </c>
      <c r="O88" s="583"/>
      <c r="P88" s="886">
        <v>14543572.27</v>
      </c>
      <c r="Q88" s="583"/>
      <c r="R88" s="350">
        <v>0.54709772247222022</v>
      </c>
      <c r="S88" s="350">
        <v>0.73059509020616542</v>
      </c>
    </row>
    <row r="89" spans="1:19" s="515" customFormat="1" ht="11.25" customHeight="1" x14ac:dyDescent="0.3">
      <c r="A89" s="878"/>
      <c r="B89" s="579"/>
      <c r="C89" s="580"/>
      <c r="D89" s="580"/>
      <c r="E89" s="579"/>
      <c r="F89" s="579"/>
      <c r="G89" s="579"/>
      <c r="H89" s="579"/>
      <c r="I89" s="579"/>
      <c r="J89" s="579"/>
      <c r="K89" s="581"/>
      <c r="L89" s="584"/>
      <c r="M89" s="584"/>
      <c r="N89" s="584"/>
      <c r="O89" s="583"/>
      <c r="P89" s="584"/>
      <c r="Q89" s="583"/>
      <c r="R89" s="315"/>
      <c r="S89" s="315"/>
    </row>
    <row r="90" spans="1:19" s="887" customFormat="1" ht="27.75" customHeight="1" x14ac:dyDescent="0.3">
      <c r="A90" s="878">
        <f>+A88+1</f>
        <v>65</v>
      </c>
      <c r="B90" s="588"/>
      <c r="C90" s="882"/>
      <c r="D90" s="882"/>
      <c r="E90" s="588" t="s">
        <v>381</v>
      </c>
      <c r="F90" s="588"/>
      <c r="G90" s="588"/>
      <c r="H90" s="588"/>
      <c r="I90" s="588"/>
      <c r="J90" s="588"/>
      <c r="K90" s="889"/>
      <c r="L90" s="584">
        <v>-1.0000000000000002E-2</v>
      </c>
      <c r="M90" s="584">
        <v>0.6</v>
      </c>
      <c r="N90" s="584">
        <v>-0.01</v>
      </c>
      <c r="O90" s="583"/>
      <c r="P90" s="584">
        <v>33044.749999992549</v>
      </c>
      <c r="Q90" s="583"/>
      <c r="R90" s="315">
        <v>55074.583333320916</v>
      </c>
      <c r="S90" s="315">
        <v>-3304474.9999992549</v>
      </c>
    </row>
    <row r="91" spans="1:19" s="515" customFormat="1" ht="11.25" customHeight="1" x14ac:dyDescent="0.3">
      <c r="A91" s="878"/>
      <c r="B91" s="579"/>
      <c r="C91" s="580"/>
      <c r="D91" s="580"/>
      <c r="E91" s="579"/>
      <c r="F91" s="579"/>
      <c r="G91" s="579"/>
      <c r="H91" s="579"/>
      <c r="I91" s="893"/>
      <c r="J91" s="579"/>
      <c r="K91" s="581"/>
      <c r="L91" s="584"/>
      <c r="M91" s="584"/>
      <c r="N91" s="584"/>
      <c r="O91" s="583"/>
      <c r="P91" s="584"/>
      <c r="Q91" s="583"/>
      <c r="R91" s="315"/>
      <c r="S91" s="315"/>
    </row>
    <row r="92" spans="1:19" s="887" customFormat="1" ht="27.75" customHeight="1" x14ac:dyDescent="0.3">
      <c r="A92" s="878">
        <v>66</v>
      </c>
      <c r="B92" s="588"/>
      <c r="C92" s="882"/>
      <c r="D92" s="882"/>
      <c r="E92" s="588" t="s">
        <v>227</v>
      </c>
      <c r="F92" s="588"/>
      <c r="G92" s="588"/>
      <c r="H92" s="588"/>
      <c r="I92" s="588"/>
      <c r="J92" s="588"/>
      <c r="K92" s="889"/>
      <c r="L92" s="584">
        <v>-13125000</v>
      </c>
      <c r="M92" s="584">
        <v>0</v>
      </c>
      <c r="N92" s="584">
        <v>0</v>
      </c>
      <c r="O92" s="583"/>
      <c r="P92" s="584">
        <v>0</v>
      </c>
      <c r="Q92" s="583"/>
      <c r="R92" s="315">
        <v>0</v>
      </c>
      <c r="S92" s="315">
        <v>0</v>
      </c>
    </row>
    <row r="93" spans="1:19" s="515" customFormat="1" ht="11.25" customHeight="1" x14ac:dyDescent="0.3">
      <c r="A93" s="878"/>
      <c r="B93" s="579"/>
      <c r="C93" s="580"/>
      <c r="D93" s="580"/>
      <c r="E93" s="579"/>
      <c r="F93" s="579"/>
      <c r="G93" s="579"/>
      <c r="H93" s="579"/>
      <c r="I93" s="893"/>
      <c r="J93" s="579"/>
      <c r="K93" s="581"/>
      <c r="L93" s="584"/>
      <c r="M93" s="584"/>
      <c r="N93" s="584"/>
      <c r="O93" s="583"/>
      <c r="P93" s="584"/>
      <c r="Q93" s="583"/>
      <c r="R93" s="315"/>
      <c r="S93" s="315"/>
    </row>
    <row r="94" spans="1:19" s="574" customFormat="1" ht="27.75" customHeight="1" thickBot="1" x14ac:dyDescent="0.35">
      <c r="A94" s="878">
        <v>67</v>
      </c>
      <c r="B94" s="588"/>
      <c r="C94" s="589"/>
      <c r="D94" s="590" t="s">
        <v>228</v>
      </c>
      <c r="E94" s="590"/>
      <c r="F94" s="590"/>
      <c r="G94" s="590"/>
      <c r="H94" s="590"/>
      <c r="I94" s="590"/>
      <c r="J94" s="590"/>
      <c r="K94" s="591"/>
      <c r="L94" s="899">
        <v>515847000.76000005</v>
      </c>
      <c r="M94" s="899">
        <v>423985296.93000001</v>
      </c>
      <c r="N94" s="899">
        <v>403168130.95000005</v>
      </c>
      <c r="O94" s="593"/>
      <c r="P94" s="899">
        <v>412662162.13999957</v>
      </c>
      <c r="Q94" s="593"/>
      <c r="R94" s="316">
        <v>0.97329356731945849</v>
      </c>
      <c r="S94" s="316">
        <v>1.023548565626029</v>
      </c>
    </row>
    <row r="95" spans="1:19" s="515" customFormat="1" ht="24" customHeight="1" thickTop="1" x14ac:dyDescent="0.25">
      <c r="A95" s="878"/>
      <c r="B95" s="579"/>
      <c r="C95" s="580"/>
      <c r="D95" s="580"/>
      <c r="E95" s="579"/>
      <c r="F95" s="579"/>
      <c r="G95" s="579"/>
      <c r="H95" s="579"/>
      <c r="I95" s="586"/>
      <c r="J95" s="579"/>
      <c r="K95" s="581"/>
      <c r="L95" s="558"/>
      <c r="M95" s="558"/>
      <c r="N95" s="558"/>
      <c r="O95" s="559"/>
      <c r="P95" s="558"/>
      <c r="Q95" s="559"/>
      <c r="R95" s="317"/>
      <c r="S95" s="317"/>
    </row>
    <row r="96" spans="1:19" s="574" customFormat="1" ht="27.75" customHeight="1" x14ac:dyDescent="0.3">
      <c r="A96" s="891"/>
      <c r="C96" s="575"/>
      <c r="D96" s="575" t="s">
        <v>229</v>
      </c>
      <c r="E96" s="575"/>
      <c r="F96" s="575"/>
      <c r="G96" s="575"/>
      <c r="H96" s="575"/>
      <c r="I96" s="575"/>
      <c r="J96" s="575"/>
      <c r="K96" s="576"/>
      <c r="L96" s="577"/>
      <c r="M96" s="577"/>
      <c r="N96" s="577"/>
      <c r="O96" s="578"/>
      <c r="P96" s="577"/>
      <c r="Q96" s="578"/>
      <c r="R96" s="313"/>
      <c r="S96" s="314"/>
    </row>
    <row r="97" spans="1:19" s="515" customFormat="1" ht="11.25" customHeight="1" x14ac:dyDescent="0.3">
      <c r="A97" s="878"/>
      <c r="B97" s="579"/>
      <c r="C97" s="580"/>
      <c r="D97" s="580"/>
      <c r="E97" s="579"/>
      <c r="F97" s="579"/>
      <c r="G97" s="579"/>
      <c r="H97" s="579"/>
      <c r="I97" s="893"/>
      <c r="J97" s="579"/>
      <c r="K97" s="581"/>
      <c r="L97" s="584"/>
      <c r="M97" s="584"/>
      <c r="N97" s="584"/>
      <c r="O97" s="900"/>
      <c r="P97" s="584"/>
      <c r="Q97" s="900"/>
      <c r="R97" s="315"/>
      <c r="S97" s="315"/>
    </row>
    <row r="98" spans="1:19" s="887" customFormat="1" ht="27.75" customHeight="1" x14ac:dyDescent="0.3">
      <c r="A98" s="878">
        <v>68</v>
      </c>
      <c r="B98" s="588"/>
      <c r="C98" s="882"/>
      <c r="D98" s="882"/>
      <c r="E98" s="588" t="s">
        <v>391</v>
      </c>
      <c r="F98" s="588"/>
      <c r="G98" s="588"/>
      <c r="H98" s="588"/>
      <c r="I98" s="588"/>
      <c r="J98" s="588"/>
      <c r="K98" s="889"/>
      <c r="L98" s="582">
        <v>144221871.94999999</v>
      </c>
      <c r="M98" s="582">
        <v>34337000</v>
      </c>
      <c r="N98" s="582">
        <v>31087500</v>
      </c>
      <c r="O98" s="583"/>
      <c r="P98" s="582">
        <v>32875819.780000001</v>
      </c>
      <c r="Q98" s="583"/>
      <c r="R98" s="315">
        <v>0.95744589742843</v>
      </c>
      <c r="S98" s="315">
        <v>1.0575253648572578</v>
      </c>
    </row>
    <row r="99" spans="1:19" s="887" customFormat="1" ht="11.25" customHeight="1" x14ac:dyDescent="0.3">
      <c r="A99" s="878"/>
      <c r="B99" s="588"/>
      <c r="C99" s="882"/>
      <c r="D99" s="882"/>
      <c r="E99" s="588"/>
      <c r="F99" s="588"/>
      <c r="G99" s="588"/>
      <c r="H99" s="588"/>
      <c r="I99" s="588"/>
      <c r="J99" s="588"/>
      <c r="K99" s="889"/>
      <c r="L99" s="584"/>
      <c r="M99" s="584"/>
      <c r="N99" s="584"/>
      <c r="O99" s="583"/>
      <c r="P99" s="584"/>
      <c r="Q99" s="583"/>
      <c r="R99" s="315"/>
      <c r="S99" s="315"/>
    </row>
    <row r="100" spans="1:19" s="887" customFormat="1" ht="27.75" customHeight="1" x14ac:dyDescent="0.3">
      <c r="A100" s="878">
        <v>69</v>
      </c>
      <c r="B100" s="588"/>
      <c r="C100" s="882"/>
      <c r="D100" s="882"/>
      <c r="E100" s="588" t="s">
        <v>392</v>
      </c>
      <c r="F100" s="588"/>
      <c r="G100" s="588"/>
      <c r="H100" s="588"/>
      <c r="I100" s="588"/>
      <c r="J100" s="588"/>
      <c r="K100" s="889"/>
      <c r="L100" s="584">
        <v>128271128.03</v>
      </c>
      <c r="M100" s="584">
        <v>232844000.06</v>
      </c>
      <c r="N100" s="584">
        <v>180812500.00999999</v>
      </c>
      <c r="O100" s="583"/>
      <c r="P100" s="584">
        <v>168699582.99999994</v>
      </c>
      <c r="Q100" s="583"/>
      <c r="R100" s="315">
        <v>0.72451762964271738</v>
      </c>
      <c r="S100" s="315">
        <v>0.9330084092121389</v>
      </c>
    </row>
    <row r="101" spans="1:19" s="887" customFormat="1" ht="11.25" customHeight="1" x14ac:dyDescent="0.3">
      <c r="A101" s="878"/>
      <c r="B101" s="588"/>
      <c r="C101" s="882"/>
      <c r="D101" s="882"/>
      <c r="E101" s="588"/>
      <c r="F101" s="588"/>
      <c r="G101" s="588"/>
      <c r="H101" s="588"/>
      <c r="I101" s="588"/>
      <c r="J101" s="588"/>
      <c r="K101" s="889"/>
      <c r="L101" s="584"/>
      <c r="M101" s="584"/>
      <c r="N101" s="584"/>
      <c r="O101" s="583"/>
      <c r="P101" s="584"/>
      <c r="Q101" s="583"/>
      <c r="R101" s="315"/>
      <c r="S101" s="315"/>
    </row>
    <row r="102" spans="1:19" s="887" customFormat="1" ht="27.75" customHeight="1" x14ac:dyDescent="0.3">
      <c r="A102" s="878">
        <v>70</v>
      </c>
      <c r="B102" s="588"/>
      <c r="C102" s="882"/>
      <c r="D102" s="882"/>
      <c r="E102" s="588" t="s">
        <v>230</v>
      </c>
      <c r="F102" s="588"/>
      <c r="G102" s="588"/>
      <c r="H102" s="588"/>
      <c r="I102" s="588"/>
      <c r="J102" s="588"/>
      <c r="K102" s="889"/>
      <c r="L102" s="584">
        <v>3899999.99</v>
      </c>
      <c r="M102" s="584">
        <v>3160246</v>
      </c>
      <c r="N102" s="584">
        <v>1387613.84</v>
      </c>
      <c r="O102" s="583"/>
      <c r="P102" s="584">
        <v>708050.99</v>
      </c>
      <c r="Q102" s="583"/>
      <c r="R102" s="315">
        <v>0.22404932717263149</v>
      </c>
      <c r="S102" s="315">
        <v>0.51026515417286411</v>
      </c>
    </row>
    <row r="103" spans="1:19" s="887" customFormat="1" ht="11.25" customHeight="1" x14ac:dyDescent="0.3">
      <c r="A103" s="878"/>
      <c r="B103" s="588"/>
      <c r="C103" s="882"/>
      <c r="D103" s="882"/>
      <c r="E103" s="588"/>
      <c r="F103" s="588"/>
      <c r="G103" s="588"/>
      <c r="H103" s="588"/>
      <c r="I103" s="588"/>
      <c r="J103" s="588"/>
      <c r="K103" s="889"/>
      <c r="L103" s="584"/>
      <c r="M103" s="584"/>
      <c r="N103" s="584"/>
      <c r="O103" s="583"/>
      <c r="P103" s="584"/>
      <c r="Q103" s="583"/>
      <c r="R103" s="315"/>
      <c r="S103" s="315"/>
    </row>
    <row r="104" spans="1:19" s="887" customFormat="1" ht="27.75" customHeight="1" x14ac:dyDescent="0.3">
      <c r="A104" s="878">
        <v>71</v>
      </c>
      <c r="B104" s="588"/>
      <c r="C104" s="882"/>
      <c r="D104" s="882"/>
      <c r="E104" s="588" t="s">
        <v>393</v>
      </c>
      <c r="F104" s="588"/>
      <c r="G104" s="588"/>
      <c r="H104" s="588"/>
      <c r="I104" s="588"/>
      <c r="J104" s="588"/>
      <c r="K104" s="889"/>
      <c r="L104" s="584">
        <v>47266246</v>
      </c>
      <c r="M104" s="584">
        <v>47266246</v>
      </c>
      <c r="N104" s="584">
        <v>43500000.019999996</v>
      </c>
      <c r="O104" s="583"/>
      <c r="P104" s="584">
        <v>41897146.329999998</v>
      </c>
      <c r="Q104" s="583"/>
      <c r="R104" s="315">
        <v>0.88640731760250213</v>
      </c>
      <c r="S104" s="315">
        <v>0.96315278875257349</v>
      </c>
    </row>
    <row r="105" spans="1:19" s="515" customFormat="1" ht="11.25" customHeight="1" x14ac:dyDescent="0.3">
      <c r="A105" s="878"/>
      <c r="B105" s="579"/>
      <c r="C105" s="580"/>
      <c r="D105" s="580"/>
      <c r="E105" s="579"/>
      <c r="F105" s="579"/>
      <c r="G105" s="579"/>
      <c r="H105" s="579"/>
      <c r="I105" s="579"/>
      <c r="J105" s="579"/>
      <c r="K105" s="581"/>
      <c r="L105" s="584"/>
      <c r="M105" s="584"/>
      <c r="N105" s="584"/>
      <c r="O105" s="583"/>
      <c r="P105" s="584"/>
      <c r="Q105" s="583"/>
      <c r="R105" s="315"/>
      <c r="S105" s="315"/>
    </row>
    <row r="106" spans="1:19" s="887" customFormat="1" ht="27.75" customHeight="1" x14ac:dyDescent="0.3">
      <c r="A106" s="878">
        <v>72</v>
      </c>
      <c r="B106" s="588"/>
      <c r="C106" s="882"/>
      <c r="D106" s="882"/>
      <c r="E106" s="588" t="s">
        <v>413</v>
      </c>
      <c r="F106" s="588"/>
      <c r="G106" s="588"/>
      <c r="H106" s="588"/>
      <c r="I106" s="588"/>
      <c r="J106" s="588"/>
      <c r="K106" s="889"/>
      <c r="L106" s="584">
        <v>0</v>
      </c>
      <c r="M106" s="584">
        <v>0</v>
      </c>
      <c r="N106" s="584">
        <v>905000.01</v>
      </c>
      <c r="O106" s="583"/>
      <c r="P106" s="584">
        <v>634003.27</v>
      </c>
      <c r="Q106" s="583"/>
      <c r="R106" s="315">
        <v>0</v>
      </c>
      <c r="S106" s="315">
        <v>0.70055609170656252</v>
      </c>
    </row>
    <row r="107" spans="1:19" s="515" customFormat="1" ht="11.25" customHeight="1" x14ac:dyDescent="0.3">
      <c r="A107" s="878"/>
      <c r="B107" s="579"/>
      <c r="C107" s="580"/>
      <c r="D107" s="580"/>
      <c r="E107" s="579"/>
      <c r="F107" s="579"/>
      <c r="G107" s="579"/>
      <c r="H107" s="579"/>
      <c r="I107" s="893"/>
      <c r="J107" s="579"/>
      <c r="K107" s="581"/>
      <c r="L107" s="584"/>
      <c r="M107" s="584"/>
      <c r="N107" s="584"/>
      <c r="O107" s="583"/>
      <c r="P107" s="584"/>
      <c r="Q107" s="583"/>
      <c r="R107" s="315"/>
      <c r="S107" s="315"/>
    </row>
    <row r="108" spans="1:19" s="574" customFormat="1" ht="27.75" customHeight="1" thickBot="1" x14ac:dyDescent="0.35">
      <c r="A108" s="878">
        <v>73</v>
      </c>
      <c r="B108" s="588"/>
      <c r="C108" s="589"/>
      <c r="D108" s="590" t="s">
        <v>231</v>
      </c>
      <c r="E108" s="590"/>
      <c r="F108" s="590"/>
      <c r="G108" s="590"/>
      <c r="H108" s="590"/>
      <c r="I108" s="590"/>
      <c r="J108" s="590"/>
      <c r="K108" s="591"/>
      <c r="L108" s="592">
        <v>323659245.97000003</v>
      </c>
      <c r="M108" s="592">
        <v>317607492.06</v>
      </c>
      <c r="N108" s="592">
        <v>257692613.88</v>
      </c>
      <c r="O108" s="593"/>
      <c r="P108" s="592">
        <v>244814603.36999997</v>
      </c>
      <c r="Q108" s="593"/>
      <c r="R108" s="316">
        <v>0.77080865373210861</v>
      </c>
      <c r="S108" s="316">
        <v>0.95002569023574368</v>
      </c>
    </row>
    <row r="109" spans="1:19" s="515" customFormat="1" ht="24" customHeight="1" thickTop="1" x14ac:dyDescent="0.25">
      <c r="A109" s="878"/>
      <c r="B109" s="579"/>
      <c r="C109" s="580"/>
      <c r="D109" s="580"/>
      <c r="E109" s="579"/>
      <c r="F109" s="579"/>
      <c r="G109" s="579"/>
      <c r="H109" s="579"/>
      <c r="I109" s="586"/>
      <c r="J109" s="579"/>
      <c r="K109" s="581"/>
      <c r="L109" s="558"/>
      <c r="M109" s="558"/>
      <c r="N109" s="558"/>
      <c r="O109" s="559"/>
      <c r="P109" s="558"/>
      <c r="Q109" s="559"/>
      <c r="R109" s="317"/>
      <c r="S109" s="317"/>
    </row>
    <row r="110" spans="1:19" s="574" customFormat="1" ht="27.75" customHeight="1" x14ac:dyDescent="0.3">
      <c r="A110" s="891"/>
      <c r="C110" s="575"/>
      <c r="D110" s="575" t="s">
        <v>232</v>
      </c>
      <c r="E110" s="575"/>
      <c r="F110" s="575"/>
      <c r="G110" s="575"/>
      <c r="H110" s="575"/>
      <c r="I110" s="575"/>
      <c r="J110" s="575"/>
      <c r="K110" s="576"/>
      <c r="L110" s="577"/>
      <c r="M110" s="577"/>
      <c r="N110" s="577"/>
      <c r="O110" s="578"/>
      <c r="P110" s="577"/>
      <c r="Q110" s="578"/>
      <c r="R110" s="313"/>
      <c r="S110" s="314"/>
    </row>
    <row r="111" spans="1:19" s="515" customFormat="1" ht="11.25" customHeight="1" x14ac:dyDescent="0.3">
      <c r="A111" s="878"/>
      <c r="B111" s="579"/>
      <c r="C111" s="580"/>
      <c r="D111" s="580"/>
      <c r="E111" s="579"/>
      <c r="F111" s="579"/>
      <c r="G111" s="579"/>
      <c r="H111" s="579"/>
      <c r="I111" s="893"/>
      <c r="J111" s="579"/>
      <c r="K111" s="581"/>
      <c r="L111" s="584"/>
      <c r="M111" s="584"/>
      <c r="N111" s="584"/>
      <c r="O111" s="900"/>
      <c r="P111" s="584"/>
      <c r="Q111" s="900"/>
      <c r="R111" s="315"/>
      <c r="S111" s="315"/>
    </row>
    <row r="112" spans="1:19" s="887" customFormat="1" ht="27.75" customHeight="1" x14ac:dyDescent="0.3">
      <c r="A112" s="878">
        <v>74</v>
      </c>
      <c r="B112" s="588"/>
      <c r="C112" s="882"/>
      <c r="D112" s="882"/>
      <c r="E112" s="588" t="s">
        <v>233</v>
      </c>
      <c r="F112" s="588"/>
      <c r="G112" s="588"/>
      <c r="H112" s="588"/>
      <c r="I112" s="588"/>
      <c r="J112" s="588"/>
      <c r="K112" s="889"/>
      <c r="L112" s="584">
        <v>13200000</v>
      </c>
      <c r="M112" s="584">
        <v>20131432.949999999</v>
      </c>
      <c r="N112" s="584">
        <v>26450597.670000002</v>
      </c>
      <c r="O112" s="583"/>
      <c r="P112" s="584">
        <v>22978375.390000001</v>
      </c>
      <c r="Q112" s="583"/>
      <c r="R112" s="315">
        <v>1.1414177742374767</v>
      </c>
      <c r="S112" s="315">
        <v>0.86872802182696385</v>
      </c>
    </row>
    <row r="113" spans="1:20" s="515" customFormat="1" ht="11.25" customHeight="1" x14ac:dyDescent="0.3">
      <c r="A113" s="878"/>
      <c r="B113" s="579"/>
      <c r="C113" s="580"/>
      <c r="D113" s="580"/>
      <c r="E113" s="579"/>
      <c r="F113" s="579"/>
      <c r="G113" s="579"/>
      <c r="H113" s="579"/>
      <c r="I113" s="579"/>
      <c r="J113" s="579"/>
      <c r="K113" s="581"/>
      <c r="L113" s="584"/>
      <c r="M113" s="584"/>
      <c r="N113" s="584"/>
      <c r="O113" s="583"/>
      <c r="P113" s="584"/>
      <c r="Q113" s="583"/>
      <c r="R113" s="315"/>
      <c r="S113" s="315"/>
    </row>
    <row r="114" spans="1:20" s="515" customFormat="1" ht="11.25" customHeight="1" x14ac:dyDescent="0.3">
      <c r="A114" s="878"/>
      <c r="B114" s="579"/>
      <c r="C114" s="580"/>
      <c r="D114" s="580"/>
      <c r="E114" s="579"/>
      <c r="F114" s="579"/>
      <c r="G114" s="579"/>
      <c r="H114" s="579"/>
      <c r="I114" s="893"/>
      <c r="J114" s="579"/>
      <c r="K114" s="581"/>
      <c r="L114" s="584"/>
      <c r="M114" s="584"/>
      <c r="N114" s="584"/>
      <c r="O114" s="583"/>
      <c r="P114" s="584"/>
      <c r="Q114" s="583"/>
      <c r="R114" s="315"/>
      <c r="S114" s="315"/>
    </row>
    <row r="115" spans="1:20" s="574" customFormat="1" ht="27.75" customHeight="1" thickBot="1" x14ac:dyDescent="0.35">
      <c r="A115" s="878">
        <v>75</v>
      </c>
      <c r="B115" s="588"/>
      <c r="C115" s="589"/>
      <c r="D115" s="590" t="s">
        <v>234</v>
      </c>
      <c r="E115" s="590"/>
      <c r="F115" s="590"/>
      <c r="G115" s="590"/>
      <c r="H115" s="590"/>
      <c r="I115" s="590"/>
      <c r="J115" s="590"/>
      <c r="K115" s="591"/>
      <c r="L115" s="592">
        <v>13200000</v>
      </c>
      <c r="M115" s="592">
        <v>20131432.949999999</v>
      </c>
      <c r="N115" s="592">
        <v>26450597.670000002</v>
      </c>
      <c r="O115" s="593"/>
      <c r="P115" s="592">
        <v>22978375.390000001</v>
      </c>
      <c r="Q115" s="593"/>
      <c r="R115" s="316">
        <v>1.1414177742374767</v>
      </c>
      <c r="S115" s="316">
        <v>0.86872802182696385</v>
      </c>
    </row>
    <row r="116" spans="1:20" s="515" customFormat="1" ht="11.25" customHeight="1" thickTop="1" x14ac:dyDescent="0.25">
      <c r="A116" s="878"/>
      <c r="B116" s="579"/>
      <c r="C116" s="580"/>
      <c r="D116" s="580"/>
      <c r="E116" s="579"/>
      <c r="F116" s="579"/>
      <c r="G116" s="579"/>
      <c r="H116" s="579"/>
      <c r="I116" s="586"/>
      <c r="J116" s="579"/>
      <c r="K116" s="581"/>
      <c r="L116" s="558"/>
      <c r="M116" s="558"/>
      <c r="N116" s="558"/>
      <c r="O116" s="559"/>
      <c r="P116" s="558"/>
      <c r="Q116" s="559"/>
      <c r="R116" s="317"/>
      <c r="S116" s="317"/>
    </row>
    <row r="117" spans="1:20" s="360" customFormat="1" ht="30" customHeight="1" thickBot="1" x14ac:dyDescent="0.4">
      <c r="A117" s="878">
        <v>76</v>
      </c>
      <c r="B117" s="355"/>
      <c r="C117" s="356"/>
      <c r="D117" s="356" t="s">
        <v>235</v>
      </c>
      <c r="E117" s="355" t="s">
        <v>236</v>
      </c>
      <c r="F117" s="355"/>
      <c r="G117" s="355"/>
      <c r="H117" s="355"/>
      <c r="I117" s="355"/>
      <c r="J117" s="355"/>
      <c r="K117" s="357"/>
      <c r="L117" s="358">
        <v>852706246.73000002</v>
      </c>
      <c r="M117" s="358">
        <v>761724221.94000006</v>
      </c>
      <c r="N117" s="358">
        <v>687311342.5</v>
      </c>
      <c r="O117" s="359"/>
      <c r="P117" s="358">
        <v>680455140.8999995</v>
      </c>
      <c r="Q117" s="359"/>
      <c r="R117" s="318">
        <v>0.89330904978573467</v>
      </c>
      <c r="S117" s="318">
        <v>0.99002460577027285</v>
      </c>
    </row>
    <row r="118" spans="1:20" s="515" customFormat="1" ht="15.95" customHeight="1" thickTop="1" x14ac:dyDescent="0.25">
      <c r="A118" s="530"/>
      <c r="B118" s="579"/>
      <c r="C118" s="580"/>
      <c r="D118" s="580"/>
      <c r="E118" s="579"/>
      <c r="F118" s="579"/>
      <c r="G118" s="579"/>
      <c r="H118" s="579"/>
      <c r="I118" s="586"/>
      <c r="J118" s="579"/>
      <c r="K118" s="581"/>
      <c r="L118" s="594"/>
      <c r="M118" s="594"/>
      <c r="N118" s="558"/>
      <c r="O118" s="559"/>
      <c r="P118" s="558"/>
      <c r="Q118" s="559"/>
      <c r="R118" s="559"/>
      <c r="S118" s="559"/>
    </row>
    <row r="119" spans="1:20" s="515" customFormat="1" ht="18" customHeight="1" x14ac:dyDescent="0.3">
      <c r="A119" s="530"/>
      <c r="B119" s="595" t="s">
        <v>237</v>
      </c>
      <c r="C119" s="596" t="s">
        <v>238</v>
      </c>
      <c r="D119" s="580"/>
      <c r="E119" s="579"/>
      <c r="F119" s="579"/>
      <c r="G119" s="579"/>
      <c r="H119" s="579"/>
      <c r="I119" s="586"/>
      <c r="J119" s="579"/>
      <c r="K119" s="581"/>
      <c r="L119" s="594"/>
      <c r="M119" s="594"/>
      <c r="N119" s="558"/>
      <c r="O119" s="559"/>
      <c r="P119" s="558"/>
      <c r="Q119" s="559"/>
      <c r="R119" s="559"/>
      <c r="S119" s="559"/>
    </row>
    <row r="120" spans="1:20" s="515" customFormat="1" ht="18" customHeight="1" x14ac:dyDescent="0.3">
      <c r="A120" s="530"/>
      <c r="B120" s="595" t="s">
        <v>239</v>
      </c>
      <c r="C120" s="596" t="s">
        <v>240</v>
      </c>
      <c r="D120" s="580"/>
      <c r="E120" s="579"/>
      <c r="F120" s="579"/>
      <c r="G120" s="579"/>
      <c r="H120" s="579"/>
      <c r="I120" s="586"/>
      <c r="J120" s="579"/>
      <c r="K120" s="581"/>
      <c r="L120" s="594"/>
      <c r="M120" s="594"/>
      <c r="N120" s="558"/>
      <c r="O120" s="559"/>
      <c r="P120" s="558"/>
      <c r="Q120" s="559"/>
      <c r="R120" s="559"/>
      <c r="S120" s="559"/>
    </row>
    <row r="121" spans="1:20" s="12" customFormat="1" ht="26.25" customHeight="1" x14ac:dyDescent="0.25">
      <c r="A121" s="608" t="s">
        <v>431</v>
      </c>
      <c r="B121" s="651"/>
      <c r="C121" s="651"/>
      <c r="D121" s="651"/>
      <c r="E121" s="651"/>
      <c r="F121" s="651"/>
      <c r="G121" s="651"/>
      <c r="H121" s="651"/>
      <c r="I121" s="651"/>
      <c r="J121" s="652"/>
      <c r="K121" s="653"/>
      <c r="L121" s="652"/>
      <c r="M121" s="652"/>
      <c r="N121" s="654"/>
      <c r="O121" s="653"/>
      <c r="P121" s="654"/>
      <c r="Q121" s="651"/>
      <c r="R121" s="651"/>
      <c r="S121" s="651"/>
      <c r="T121" s="651"/>
    </row>
    <row r="122" spans="1:20" s="903" customFormat="1" ht="15" x14ac:dyDescent="0.2">
      <c r="A122" s="660" t="s">
        <v>446</v>
      </c>
      <c r="B122" s="901"/>
      <c r="C122" s="901"/>
      <c r="D122" s="901"/>
      <c r="E122" s="901"/>
      <c r="F122" s="901"/>
      <c r="G122" s="901"/>
      <c r="H122" s="901"/>
      <c r="I122" s="901"/>
      <c r="J122" s="902"/>
      <c r="K122" s="653"/>
      <c r="L122" s="902"/>
      <c r="M122" s="902"/>
      <c r="N122" s="654"/>
      <c r="O122" s="653"/>
      <c r="P122" s="654"/>
      <c r="Q122" s="901"/>
      <c r="R122" s="901"/>
      <c r="S122" s="901"/>
      <c r="T122" s="901"/>
    </row>
  </sheetData>
  <mergeCells count="2">
    <mergeCell ref="R7:S7"/>
    <mergeCell ref="L7:N7"/>
  </mergeCells>
  <conditionalFormatting sqref="P80 M80:N80">
    <cfRule type="expression" dxfId="46" priority="34" stopIfTrue="1">
      <formula>OR(-1&gt;M79-M80,M79-M80&gt;1)</formula>
    </cfRule>
  </conditionalFormatting>
  <conditionalFormatting sqref="P115 M115:N115">
    <cfRule type="expression" dxfId="45" priority="35" stopIfTrue="1">
      <formula>OR(-1&gt;SUM(M112:M113)-M115,SUM(M112:M113)-M115&gt;1)</formula>
    </cfRule>
  </conditionalFormatting>
  <conditionalFormatting sqref="P112 P104 P92 P98 P100 P102 P78:P79 P56:P58 M104:N104 M92:N92 M112:N112 M98:N98 M100:N100 M102:N102 M78:N79 M56:N58 M11:N11 M15:N15 P11:P15 L12:N14 P19:P24 L19:N24 P47:P54 L47:N54 P68:P74 L68:N74 P83:P87 L83:N87">
    <cfRule type="expression" dxfId="44" priority="36" stopIfTrue="1">
      <formula>OR(-1&gt;SUM(#REF!,#REF!)-L11,SUM(#REF!,#REF!)-L11&gt;1)</formula>
    </cfRule>
  </conditionalFormatting>
  <conditionalFormatting sqref="P55 M55:N55">
    <cfRule type="expression" dxfId="43" priority="33" stopIfTrue="1">
      <formula>OR(-1&gt;SUM(#REF!,#REF!)-M55,SUM(#REF!,#REF!)-M55&gt;1)</formula>
    </cfRule>
  </conditionalFormatting>
  <conditionalFormatting sqref="P16 M16:N16">
    <cfRule type="expression" dxfId="42" priority="32" stopIfTrue="1">
      <formula>OR(-1&gt;SUM(#REF!,#REF!)-M16,SUM(#REF!,#REF!)-M16&gt;1)</formula>
    </cfRule>
  </conditionalFormatting>
  <conditionalFormatting sqref="P17 M17:N17">
    <cfRule type="expression" dxfId="41" priority="31" stopIfTrue="1">
      <formula>OR(-1&gt;SUM(#REF!,#REF!)-M17,SUM(#REF!,#REF!)-M17&gt;1)</formula>
    </cfRule>
  </conditionalFormatting>
  <conditionalFormatting sqref="P25:P26 P28:P32 M25:N26 M28:N32">
    <cfRule type="expression" dxfId="40" priority="30" stopIfTrue="1">
      <formula>OR(-1&gt;SUM(#REF!,#REF!)-M25,SUM(#REF!,#REF!)-M25&gt;1)</formula>
    </cfRule>
  </conditionalFormatting>
  <conditionalFormatting sqref="P34 P36:P42 M34:N34 M36:N42">
    <cfRule type="expression" dxfId="39" priority="29" stopIfTrue="1">
      <formula>OR(-1&gt;SUM(#REF!,#REF!)-M34,SUM(#REF!,#REF!)-M34&gt;1)</formula>
    </cfRule>
  </conditionalFormatting>
  <conditionalFormatting sqref="M27:N27 M59:N63 M75:N75 P35 M35:N35">
    <cfRule type="expression" dxfId="38" priority="28" stopIfTrue="1">
      <formula>OR(-1&gt;SUM(#REF!,#REF!)-M27,SUM(#REF!,#REF!)-M27&gt;1)</formula>
    </cfRule>
  </conditionalFormatting>
  <conditionalFormatting sqref="P27">
    <cfRule type="expression" dxfId="37" priority="27" stopIfTrue="1">
      <formula>OR(-1&gt;SUM(#REF!,#REF!)-P27,SUM(#REF!,#REF!)-P27&gt;1)</formula>
    </cfRule>
  </conditionalFormatting>
  <conditionalFormatting sqref="P59:P60 P62">
    <cfRule type="expression" dxfId="36" priority="26" stopIfTrue="1">
      <formula>OR(-1&gt;SUM(#REF!,#REF!)-P59,SUM(#REF!,#REF!)-P59&gt;1)</formula>
    </cfRule>
  </conditionalFormatting>
  <conditionalFormatting sqref="P63">
    <cfRule type="expression" dxfId="35" priority="25" stopIfTrue="1">
      <formula>OR(-1&gt;SUM(#REF!,#REF!)-P63,SUM(#REF!,#REF!)-P63&gt;1)</formula>
    </cfRule>
  </conditionalFormatting>
  <conditionalFormatting sqref="P61">
    <cfRule type="expression" dxfId="34" priority="24" stopIfTrue="1">
      <formula>OR(-1&gt;SUM(#REF!,#REF!)-P61,SUM(#REF!,#REF!)-P61&gt;1)</formula>
    </cfRule>
  </conditionalFormatting>
  <conditionalFormatting sqref="P75">
    <cfRule type="expression" dxfId="33" priority="23" stopIfTrue="1">
      <formula>OR(-1&gt;SUM(#REF!,#REF!)-P75,SUM(#REF!,#REF!)-P75&gt;1)</formula>
    </cfRule>
  </conditionalFormatting>
  <conditionalFormatting sqref="P64 M64:N64">
    <cfRule type="expression" dxfId="32" priority="22" stopIfTrue="1">
      <formula>OR(-1&gt;SUM(#REF!,#REF!)-M64,SUM(#REF!,#REF!)-M64&gt;1)</formula>
    </cfRule>
  </conditionalFormatting>
  <conditionalFormatting sqref="L80">
    <cfRule type="expression" dxfId="31" priority="19" stopIfTrue="1">
      <formula>OR(-1&gt;L79-L80,L79-L80&gt;1)</formula>
    </cfRule>
  </conditionalFormatting>
  <conditionalFormatting sqref="L115">
    <cfRule type="expression" dxfId="30" priority="20" stopIfTrue="1">
      <formula>OR(-1&gt;SUM(L112:L113)-L115,SUM(L112:L113)-L115&gt;1)</formula>
    </cfRule>
  </conditionalFormatting>
  <conditionalFormatting sqref="L15 L11 L56:L58 L78:L79 L102 L100 L98 L92 L104 L112">
    <cfRule type="expression" dxfId="29" priority="21" stopIfTrue="1">
      <formula>OR(-1&gt;SUM(#REF!,#REF!)-L11,SUM(#REF!,#REF!)-L11&gt;1)</formula>
    </cfRule>
  </conditionalFormatting>
  <conditionalFormatting sqref="L55">
    <cfRule type="expression" dxfId="28" priority="18" stopIfTrue="1">
      <formula>OR(-1&gt;SUM(#REF!,#REF!)-L55,SUM(#REF!,#REF!)-L55&gt;1)</formula>
    </cfRule>
  </conditionalFormatting>
  <conditionalFormatting sqref="L16">
    <cfRule type="expression" dxfId="27" priority="17" stopIfTrue="1">
      <formula>OR(-1&gt;SUM(#REF!,#REF!)-L16,SUM(#REF!,#REF!)-L16&gt;1)</formula>
    </cfRule>
  </conditionalFormatting>
  <conditionalFormatting sqref="L17">
    <cfRule type="expression" dxfId="26" priority="16" stopIfTrue="1">
      <formula>OR(-1&gt;SUM(#REF!,#REF!)-L17,SUM(#REF!,#REF!)-L17&gt;1)</formula>
    </cfRule>
  </conditionalFormatting>
  <conditionalFormatting sqref="L25:L26 L28:L32">
    <cfRule type="expression" dxfId="25" priority="15" stopIfTrue="1">
      <formula>OR(-1&gt;SUM(#REF!,#REF!)-L25,SUM(#REF!,#REF!)-L25&gt;1)</formula>
    </cfRule>
  </conditionalFormatting>
  <conditionalFormatting sqref="L34 L36:L42">
    <cfRule type="expression" dxfId="24" priority="14" stopIfTrue="1">
      <formula>OR(-1&gt;SUM(#REF!,#REF!)-L34,SUM(#REF!,#REF!)-L34&gt;1)</formula>
    </cfRule>
  </conditionalFormatting>
  <conditionalFormatting sqref="L35">
    <cfRule type="expression" dxfId="23" priority="13" stopIfTrue="1">
      <formula>OR(-1&gt;SUM(#REF!,#REF!)-L35,SUM(#REF!,#REF!)-L35&gt;1)</formula>
    </cfRule>
  </conditionalFormatting>
  <conditionalFormatting sqref="L27">
    <cfRule type="expression" dxfId="22" priority="12" stopIfTrue="1">
      <formula>OR(-1&gt;SUM(#REF!,#REF!)-L27,SUM(#REF!,#REF!)-L27&gt;1)</formula>
    </cfRule>
  </conditionalFormatting>
  <conditionalFormatting sqref="L59:L60 L62">
    <cfRule type="expression" dxfId="21" priority="11" stopIfTrue="1">
      <formula>OR(-1&gt;SUM(#REF!,#REF!)-L59,SUM(#REF!,#REF!)-L59&gt;1)</formula>
    </cfRule>
  </conditionalFormatting>
  <conditionalFormatting sqref="L63">
    <cfRule type="expression" dxfId="20" priority="10" stopIfTrue="1">
      <formula>OR(-1&gt;SUM(#REF!,#REF!)-L63,SUM(#REF!,#REF!)-L63&gt;1)</formula>
    </cfRule>
  </conditionalFormatting>
  <conditionalFormatting sqref="L61">
    <cfRule type="expression" dxfId="19" priority="9" stopIfTrue="1">
      <formula>OR(-1&gt;SUM(#REF!,#REF!)-L61,SUM(#REF!,#REF!)-L61&gt;1)</formula>
    </cfRule>
  </conditionalFormatting>
  <conditionalFormatting sqref="L75">
    <cfRule type="expression" dxfId="18" priority="8" stopIfTrue="1">
      <formula>OR(-1&gt;SUM(#REF!,#REF!)-L75,SUM(#REF!,#REF!)-L75&gt;1)</formula>
    </cfRule>
  </conditionalFormatting>
  <conditionalFormatting sqref="L64">
    <cfRule type="expression" dxfId="17" priority="7" stopIfTrue="1">
      <formula>OR(-1&gt;SUM(#REF!,#REF!)-L64,SUM(#REF!,#REF!)-L64&gt;1)</formula>
    </cfRule>
  </conditionalFormatting>
  <conditionalFormatting sqref="P33 M33:N33">
    <cfRule type="expression" dxfId="16" priority="6" stopIfTrue="1">
      <formula>OR(-1&gt;SUM(#REF!,#REF!)-M33,SUM(#REF!,#REF!)-M33&gt;1)</formula>
    </cfRule>
  </conditionalFormatting>
  <conditionalFormatting sqref="L33 M43:N43 M106:N106">
    <cfRule type="expression" dxfId="15" priority="5" stopIfTrue="1">
      <formula>OR(-1&gt;SUM(#REF!,#REF!)-L33,SUM(#REF!,#REF!)-L33&gt;1)</formula>
    </cfRule>
  </conditionalFormatting>
  <conditionalFormatting sqref="P43">
    <cfRule type="expression" dxfId="14" priority="4" stopIfTrue="1">
      <formula>OR(-1&gt;SUM(#REF!,#REF!)-P43,SUM(#REF!,#REF!)-P43&gt;1)</formula>
    </cfRule>
  </conditionalFormatting>
  <conditionalFormatting sqref="L43">
    <cfRule type="expression" dxfId="13" priority="3" stopIfTrue="1">
      <formula>OR(-1&gt;SUM(#REF!,#REF!)-L43,SUM(#REF!,#REF!)-L43&gt;1)</formula>
    </cfRule>
  </conditionalFormatting>
  <conditionalFormatting sqref="P106">
    <cfRule type="expression" dxfId="12" priority="2" stopIfTrue="1">
      <formula>OR(-1&gt;SUM(#REF!,#REF!)-P106,SUM(#REF!,#REF!)-P106&gt;1)</formula>
    </cfRule>
  </conditionalFormatting>
  <conditionalFormatting sqref="L106">
    <cfRule type="expression" dxfId="11" priority="1" stopIfTrue="1">
      <formula>OR(-1&gt;SUM(#REF!,#REF!)-L106,SUM(#REF!,#REF!)-L106&gt;1)</formula>
    </cfRule>
  </conditionalFormatting>
  <conditionalFormatting sqref="L117:N117">
    <cfRule type="expression" dxfId="10" priority="37" stopIfTrue="1">
      <formula>OR(-1&gt;L117-#REF!,L117-#REF!&gt;1)</formula>
    </cfRule>
  </conditionalFormatting>
  <conditionalFormatting sqref="P117">
    <cfRule type="expression" dxfId="9" priority="38" stopIfTrue="1">
      <formula>OR(-1&gt;P117-#REF!,P117-#REF!&gt;1)</formula>
    </cfRule>
  </conditionalFormatting>
  <conditionalFormatting sqref="P18 L18:N18">
    <cfRule type="expression" dxfId="8" priority="39" stopIfTrue="1">
      <formula>OR(-1&gt;SUM(L12:L17)-L18,SUM(L12:L17)-L18&gt;1)</formula>
    </cfRule>
  </conditionalFormatting>
  <conditionalFormatting sqref="P44 M44:N44">
    <cfRule type="expression" dxfId="7" priority="40" stopIfTrue="1">
      <formula>OR(-1&gt;SUM(M21:M43)-M44,SUM(M21:M43)-M44&gt;1)</formula>
    </cfRule>
  </conditionalFormatting>
  <conditionalFormatting sqref="L44">
    <cfRule type="expression" dxfId="6" priority="41" stopIfTrue="1">
      <formula>OR(-1&gt;SUM(L21:L43)-L44,SUM(L21:L43)-L44&gt;1)</formula>
    </cfRule>
  </conditionalFormatting>
  <conditionalFormatting sqref="P65 L65:N65">
    <cfRule type="expression" dxfId="5" priority="42" stopIfTrue="1">
      <formula>OR(-1&gt;SUM(L48:L64)-L65,SUM(L48:L64)-L65&gt;1)</formula>
    </cfRule>
  </conditionalFormatting>
  <conditionalFormatting sqref="P76 L76:N76">
    <cfRule type="expression" dxfId="4" priority="43" stopIfTrue="1">
      <formula>OR(-1&gt;SUM(L69:L75)-L76,SUM(L69:L75)-L76&gt;1)</formula>
    </cfRule>
  </conditionalFormatting>
  <conditionalFormatting sqref="P82 L82:N82">
    <cfRule type="expression" dxfId="3" priority="44" stopIfTrue="1">
      <formula>OR(-1&gt;SUM(#REF!,L18,L44,L65,L76,L80)-L82,SUM(#REF!,L18,L44,L65,L76,L80)-L82&gt;1)</formula>
    </cfRule>
  </conditionalFormatting>
  <conditionalFormatting sqref="P94 L94:N94">
    <cfRule type="expression" dxfId="2" priority="45" stopIfTrue="1">
      <formula>OR(-1&gt;SUM(L82,L88,#REF!,L90,L92)-L94,SUM(L82,L88,#REF!,L90,L92)-L94&gt;1)</formula>
    </cfRule>
  </conditionalFormatting>
  <conditionalFormatting sqref="P88 L88:N88">
    <cfRule type="expression" dxfId="1" priority="46" stopIfTrue="1">
      <formula>OR(-1&gt;SUM(L85:L86,L87)-L88,SUM(L85:L86,L87)-L88&gt;1)</formula>
    </cfRule>
  </conditionalFormatting>
  <conditionalFormatting sqref="P108 L108:N108">
    <cfRule type="expression" dxfId="0" priority="47" stopIfTrue="1">
      <formula>OR(-1&gt;SUM(L98,L100,#REF!,L102,L104,#REF!)-P213SUM(L98,L100,#REF!,L102,L104,#REF!)-L108&gt;1)</formula>
    </cfRule>
  </conditionalFormatting>
  <printOptions horizontalCentered="1"/>
  <pageMargins left="0.25" right="0.25" top="0.75" bottom="0.75" header="0.3" footer="0.3"/>
  <pageSetup scale="42" fitToWidth="0" fitToHeight="0" orientation="landscape" r:id="rId1"/>
  <headerFooter differentFirst="1">
    <oddFooter>&amp;C&amp;"-,Bold"September 2021 QUARTERLY FINANCIAL PACKAGE&amp;"-,Regular"
&amp;"-,Italic"This BPA-approved financial information was made publicly available on November 19, 2021&amp;R&amp;P</oddFooter>
  </headerFooter>
  <rowBreaks count="2" manualBreakCount="2">
    <brk id="45" max="19" man="1"/>
    <brk id="94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1:AA16"/>
  <sheetViews>
    <sheetView zoomScaleNormal="100" zoomScaleSheetLayoutView="80" zoomScalePageLayoutView="55" workbookViewId="0"/>
  </sheetViews>
  <sheetFormatPr defaultRowHeight="15" x14ac:dyDescent="0.25"/>
  <sheetData>
    <row r="11" spans="1:27" ht="15" customHeight="1" x14ac:dyDescent="0.25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</row>
    <row r="12" spans="1:27" ht="15" customHeight="1" x14ac:dyDescent="0.25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</row>
    <row r="13" spans="1:27" ht="15" customHeight="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</row>
    <row r="14" spans="1:27" ht="15" customHeight="1" x14ac:dyDescent="0.2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</row>
    <row r="15" spans="1:27" ht="15" customHeight="1" x14ac:dyDescent="0.25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</row>
    <row r="16" spans="1:27" ht="15" customHeight="1" x14ac:dyDescent="0.25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02CF852A97948A17892ACDB537C4E" ma:contentTypeVersion="0" ma:contentTypeDescription="Create a new document." ma:contentTypeScope="" ma:versionID="b9a862744eef5f2cdde82315c9a56a0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ECBD2-115A-4C7C-9791-762580639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D4745A-2CB9-4731-8CEC-9DF9BA9D91B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CC3BF8-FB41-4547-BAB8-B5D81D8D3C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0120FY21-Program Plan View</vt:lpstr>
      <vt:lpstr>0120FY21-QBR Analysis</vt:lpstr>
      <vt:lpstr>0121FY21 - Summary POWER I.S.</vt:lpstr>
      <vt:lpstr>0160FY21 - Detailed POWER I.S.</vt:lpstr>
      <vt:lpstr>0064FY21 - POWER Rev by Product</vt:lpstr>
      <vt:lpstr>0123FY21 - Summary TRANS I.S.</vt:lpstr>
      <vt:lpstr>0161FY21 - Detailed TRANS I.S.</vt:lpstr>
      <vt:lpstr>0063FY21 - TRANS Rev by Product</vt:lpstr>
      <vt:lpstr>0027FY21 - Summary Capital Exp</vt:lpstr>
      <vt:lpstr>0067FY21 - Detailed Capital Exp</vt:lpstr>
      <vt:lpstr>Financial Disclosures</vt:lpstr>
      <vt:lpstr>'0027FY21 - Summary Capital Exp'!Print_Area</vt:lpstr>
      <vt:lpstr>'0063FY21 - TRANS Rev by Product'!Print_Area</vt:lpstr>
      <vt:lpstr>'0064FY21 - POWER Rev by Product'!Print_Area</vt:lpstr>
      <vt:lpstr>'0067FY21 - Detailed Capital Exp'!Print_Area</vt:lpstr>
      <vt:lpstr>'0120FY21-QBR Analysis'!Print_Area</vt:lpstr>
      <vt:lpstr>'0121FY21 - Summary POWER I.S.'!Print_Area</vt:lpstr>
      <vt:lpstr>'0123FY21 - Summary TRANS I.S.'!Print_Area</vt:lpstr>
      <vt:lpstr>'0160FY21 - Detailed POWER I.S.'!Print_Area</vt:lpstr>
      <vt:lpstr>'0161FY21 - Detailed TRANS I.S.'!Print_Area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2021-05-07T19:17:33Z</dcterms:created>
  <dcterms:modified xsi:type="dcterms:W3CDTF">2022-11-16T17:01:16Z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0x0101006FA02CF852A97948A17892ACDB537C4E</vt:lpwstr>
  </property>
  <property fmtid="{D5CDD505-2E9C-101B-9397-08002B2CF9AE}" pid="3" name="Order">
    <vt:r8>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